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ttps://sonj.sharepoint.com/sites/DEP-DSRBEACoordination/Shared Documents/General/Trends/Horseshoe Crabs/2024/"/>
    </mc:Choice>
  </mc:AlternateContent>
  <xr:revisionPtr revIDLastSave="206" documentId="8_{4859FF3F-25F3-4BBB-88EA-B3AF61F7FA43}" xr6:coauthVersionLast="47" xr6:coauthVersionMax="47" xr10:uidLastSave="{AB71C7F6-1C8C-4496-B92B-541D51C39482}"/>
  <bookViews>
    <workbookView xWindow="-120" yWindow="-120" windowWidth="29040" windowHeight="15720" activeTab="1" xr2:uid="{EF4D81C1-8CB2-4AF7-AC0B-746BE7EA39CF}"/>
  </bookViews>
  <sheets>
    <sheet name="ReadMe" sheetId="1" r:id="rId1"/>
    <sheet name="Fig1_PopStatusData" sheetId="2" r:id="rId2"/>
    <sheet name="Fig2_HarvestData2" sheetId="4"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6" i="4" l="1"/>
  <c r="H35" i="4"/>
  <c r="H34" i="4"/>
  <c r="H33" i="4"/>
  <c r="H32" i="4"/>
  <c r="H31" i="4"/>
  <c r="H30" i="4"/>
  <c r="H29" i="4"/>
  <c r="H28" i="4"/>
  <c r="H27" i="4"/>
  <c r="H26" i="4"/>
  <c r="H25" i="4"/>
  <c r="H24" i="4"/>
  <c r="H23" i="4"/>
  <c r="H22" i="4"/>
  <c r="H21" i="4"/>
  <c r="H20" i="4"/>
  <c r="H19" i="4"/>
  <c r="H18" i="4"/>
  <c r="H17" i="4"/>
  <c r="H16" i="4"/>
  <c r="H15" i="4"/>
  <c r="H14" i="4"/>
  <c r="H13" i="4"/>
  <c r="H12" i="4"/>
  <c r="H11" i="4"/>
  <c r="H10" i="4"/>
  <c r="H9" i="4"/>
  <c r="H8" i="4"/>
  <c r="H7" i="4"/>
  <c r="H6" i="4"/>
  <c r="H5" i="4"/>
  <c r="H4" i="4"/>
  <c r="H3" i="4"/>
</calcChain>
</file>

<file path=xl/sharedStrings.xml><?xml version="1.0" encoding="utf-8"?>
<sst xmlns="http://schemas.openxmlformats.org/spreadsheetml/2006/main" count="112" uniqueCount="31">
  <si>
    <t>The columns in the "Fig1_PopStatusData" tab are described below.</t>
  </si>
  <si>
    <t>column</t>
  </si>
  <si>
    <t>description</t>
  </si>
  <si>
    <t>Year</t>
  </si>
  <si>
    <t>The year of the associated with survey data results.</t>
  </si>
  <si>
    <t>Stratified Arithmetic Mean Catch Per Unit Effort</t>
  </si>
  <si>
    <t xml:space="preserve">New Jersey Ocean Trawl Survey stratified arithmetic mean catch per unit effort of horseshoe crabs for combined April, August and October samples (1989 to 2023). The stratified mean is derived by calculating the means for each stratum within the sampling area, multiplying each individual stratum mean by its stratum weight (percentage of area the stratum occupies within the entire sample area), then summing the weighted strata means. </t>
  </si>
  <si>
    <t>Notes</t>
  </si>
  <si>
    <t>Relevant details explaining gaps in the data.</t>
  </si>
  <si>
    <t>The columns in the "Fig2_HarvestData2" tab are described below.</t>
  </si>
  <si>
    <t>The year of the associated horseshoe crab harvest data estimates.</t>
  </si>
  <si>
    <t>NY</t>
  </si>
  <si>
    <t>Total number of horseshoe crabs harvested annually in the state of New York.</t>
  </si>
  <si>
    <t>PA</t>
  </si>
  <si>
    <t>Total number of horseshoe crabs harvested annually in the state of Pennsylvania.</t>
  </si>
  <si>
    <t>NJ</t>
  </si>
  <si>
    <t>Total number of horseshoe crabs harvested annually in the state of New Jersey.</t>
  </si>
  <si>
    <t>DE</t>
  </si>
  <si>
    <t>Total number of horseshoe crabs harvested annually in the state of Delaware.</t>
  </si>
  <si>
    <t>MD</t>
  </si>
  <si>
    <t>Total number of horseshoe crabs harvested annually in the state of Maryland.</t>
  </si>
  <si>
    <t>VA</t>
  </si>
  <si>
    <t>Total number of horseshoe crabs harvested annually in the state of Virginia.</t>
  </si>
  <si>
    <t>Total</t>
  </si>
  <si>
    <t>Total number of horseshoe crabs harvested annually in the mid-Atlantic States.</t>
  </si>
  <si>
    <t>NA</t>
  </si>
  <si>
    <t>Insufficient data available for consistency of the mean in this first year of surveying.</t>
  </si>
  <si>
    <t>The surveys did not operate in 2020 or 2021 due to the COVID-19 pandemic.</t>
  </si>
  <si>
    <t>National Marines Fisheries Service data - 1990 to 1997</t>
  </si>
  <si>
    <t>Atlantic States Marine Fisheries Commission Data - 1998-2023</t>
  </si>
  <si>
    <t>Notes pertain to the data sources. Data from 1990 to 1997 are derived from the National Marines Fisheries Service data. Data from 1998-2023 come from the Atlantic States Marine Fisheries Commission. Reporting on horseshoe crab harvesting was not required before 1998.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</si>
</sst>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000_);\(#,##0.000\)"/>
  </numFmts>
  <fonts count="5" x14ac:knownFonts="1">
    <font>
      <sz val="11"/>
      <color theme="1"/>
      <name val="Aptos Narrow"/>
      <family val="2"/>
      <scheme val="minor"/>
    </font>
    <font>
      <sz val="11"/>
      <color theme="1"/>
      <name val="Aptos Narrow"/>
      <family val="2"/>
      <scheme val="minor"/>
    </font>
    <font>
      <b/>
      <sz val="11"/>
      <color theme="1"/>
      <name val="Aptos Narrow"/>
      <family val="2"/>
      <scheme val="minor"/>
    </font>
    <font>
      <sz val="10"/>
      <name val="Arial"/>
      <family val="2"/>
    </font>
    <font>
      <sz val="11"/>
      <name val="Aptos Narrow"/>
      <family val="2"/>
      <scheme val="minor"/>
    </font>
  </fonts>
  <fills count="5">
    <fill>
      <patternFill patternType="none"/>
    </fill>
    <fill>
      <patternFill patternType="gray125"/>
    </fill>
    <fill>
      <patternFill patternType="solid">
        <fgColor theme="7" tint="0.39997558519241921"/>
        <bgColor indexed="64"/>
      </patternFill>
    </fill>
    <fill>
      <patternFill patternType="solid">
        <fgColor theme="7" tint="0.79998168889431442"/>
        <bgColor indexed="64"/>
      </patternFill>
    </fill>
    <fill>
      <patternFill patternType="solid">
        <fgColor theme="2" tint="-9.9978637043366805E-2"/>
        <bgColor indexed="64"/>
      </patternFill>
    </fill>
  </fills>
  <borders count="16">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4">
    <xf numFmtId="0" fontId="0" fillId="0" borderId="0"/>
    <xf numFmtId="43" fontId="1" fillId="0" borderId="0" applyFont="0" applyFill="0" applyBorder="0" applyAlignment="0" applyProtection="0"/>
    <xf numFmtId="0" fontId="3" fillId="0" borderId="0"/>
    <xf numFmtId="43" fontId="3" fillId="0" borderId="0" applyFont="0" applyFill="0" applyBorder="0" applyAlignment="0" applyProtection="0"/>
  </cellStyleXfs>
  <cellXfs count="30">
    <xf numFmtId="0" fontId="0" fillId="0" borderId="0" xfId="0"/>
    <xf numFmtId="0" fontId="2" fillId="0" borderId="0" xfId="0" applyFont="1"/>
    <xf numFmtId="164" fontId="2" fillId="0" borderId="0" xfId="1" applyNumberFormat="1" applyFont="1"/>
    <xf numFmtId="0" fontId="0" fillId="0" borderId="3" xfId="0" applyBorder="1"/>
    <xf numFmtId="0" fontId="2" fillId="2" borderId="5" xfId="0" applyFont="1" applyFill="1" applyBorder="1"/>
    <xf numFmtId="0" fontId="2" fillId="2" borderId="6" xfId="0" applyFont="1" applyFill="1" applyBorder="1"/>
    <xf numFmtId="0" fontId="0" fillId="3" borderId="8" xfId="0" applyFill="1" applyBorder="1"/>
    <xf numFmtId="0" fontId="4" fillId="3" borderId="9" xfId="0" applyFont="1" applyFill="1" applyBorder="1" applyAlignment="1">
      <alignment wrapText="1"/>
    </xf>
    <xf numFmtId="0" fontId="0" fillId="3" borderId="10" xfId="0" applyFill="1" applyBorder="1" applyAlignment="1">
      <alignment wrapText="1"/>
    </xf>
    <xf numFmtId="0" fontId="0" fillId="3" borderId="11" xfId="0" applyFill="1" applyBorder="1" applyAlignment="1">
      <alignment wrapText="1"/>
    </xf>
    <xf numFmtId="0" fontId="0" fillId="3" borderId="12" xfId="0" applyFill="1" applyBorder="1"/>
    <xf numFmtId="0" fontId="0" fillId="3" borderId="13" xfId="0" applyFill="1" applyBorder="1"/>
    <xf numFmtId="0" fontId="0" fillId="3" borderId="10" xfId="0" applyFill="1" applyBorder="1"/>
    <xf numFmtId="0" fontId="0" fillId="3" borderId="13" xfId="0" applyFill="1" applyBorder="1" applyAlignment="1">
      <alignment wrapText="1"/>
    </xf>
    <xf numFmtId="0" fontId="0" fillId="4" borderId="3" xfId="0" applyFill="1" applyBorder="1"/>
    <xf numFmtId="0" fontId="2" fillId="4" borderId="0" xfId="0" applyFont="1" applyFill="1"/>
    <xf numFmtId="0" fontId="0" fillId="4" borderId="0" xfId="0" applyFill="1"/>
    <xf numFmtId="0" fontId="2" fillId="4" borderId="4" xfId="0" applyFont="1" applyFill="1" applyBorder="1"/>
    <xf numFmtId="0" fontId="2" fillId="4" borderId="1" xfId="0" applyFont="1" applyFill="1" applyBorder="1"/>
    <xf numFmtId="0" fontId="2" fillId="4" borderId="14" xfId="0" applyFont="1" applyFill="1" applyBorder="1"/>
    <xf numFmtId="0" fontId="2" fillId="4" borderId="7" xfId="0" applyFont="1" applyFill="1" applyBorder="1"/>
    <xf numFmtId="0" fontId="2" fillId="4" borderId="7" xfId="0" applyFont="1" applyFill="1" applyBorder="1" applyAlignment="1">
      <alignment wrapText="1"/>
    </xf>
    <xf numFmtId="0" fontId="0" fillId="0" borderId="15" xfId="0" applyBorder="1" applyAlignment="1">
      <alignment wrapText="1"/>
    </xf>
    <xf numFmtId="0" fontId="0" fillId="0" borderId="15" xfId="0" applyBorder="1"/>
    <xf numFmtId="165" fontId="2" fillId="0" borderId="0" xfId="0" applyNumberFormat="1" applyFont="1"/>
    <xf numFmtId="37" fontId="0" fillId="0" borderId="0" xfId="1" applyNumberFormat="1" applyFont="1"/>
    <xf numFmtId="37" fontId="0" fillId="0" borderId="3" xfId="1" applyNumberFormat="1" applyFont="1" applyBorder="1"/>
    <xf numFmtId="0" fontId="2" fillId="4" borderId="2" xfId="0" applyFont="1" applyFill="1" applyBorder="1" applyAlignment="1">
      <alignment horizontal="center" wrapText="1"/>
    </xf>
    <xf numFmtId="0" fontId="2" fillId="4" borderId="0" xfId="0" applyFont="1" applyFill="1" applyAlignment="1">
      <alignment horizontal="center" wrapText="1"/>
    </xf>
    <xf numFmtId="0" fontId="2" fillId="4" borderId="3" xfId="0" applyFont="1" applyFill="1" applyBorder="1" applyAlignment="1">
      <alignment horizontal="center" wrapText="1"/>
    </xf>
  </cellXfs>
  <cellStyles count="4">
    <cellStyle name="Comma" xfId="1" builtinId="3"/>
    <cellStyle name="Comma 2" xfId="3" xr:uid="{CC1568BC-E50F-471A-8320-492F48921D0F}"/>
    <cellStyle name="Normal" xfId="0" builtinId="0"/>
    <cellStyle name="Normal 2" xfId="2" xr:uid="{C431A5D0-5555-4C6E-8E88-B213A48EFD8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D63F99-45EA-4F5C-B974-A329B9B20054}">
  <dimension ref="A2:B19"/>
  <sheetViews>
    <sheetView workbookViewId="0">
      <selection activeCell="B20" sqref="B20"/>
    </sheetView>
  </sheetViews>
  <sheetFormatPr defaultRowHeight="15" x14ac:dyDescent="0.25"/>
  <cols>
    <col min="1" max="1" width="18.85546875" customWidth="1"/>
    <col min="2" max="2" width="79.140625" bestFit="1" customWidth="1"/>
  </cols>
  <sheetData>
    <row r="2" spans="1:2" ht="15.75" thickBot="1" x14ac:dyDescent="0.3">
      <c r="A2" s="1" t="s">
        <v>0</v>
      </c>
    </row>
    <row r="3" spans="1:2" s="1" customFormat="1" ht="15.75" thickBot="1" x14ac:dyDescent="0.3">
      <c r="A3" s="4" t="s">
        <v>1</v>
      </c>
      <c r="B3" s="5" t="s">
        <v>2</v>
      </c>
    </row>
    <row r="4" spans="1:2" x14ac:dyDescent="0.25">
      <c r="A4" s="6" t="s">
        <v>3</v>
      </c>
      <c r="B4" s="7" t="s">
        <v>4</v>
      </c>
    </row>
    <row r="5" spans="1:2" ht="90" x14ac:dyDescent="0.25">
      <c r="A5" s="8" t="s">
        <v>5</v>
      </c>
      <c r="B5" s="9" t="s">
        <v>6</v>
      </c>
    </row>
    <row r="6" spans="1:2" ht="15.75" thickBot="1" x14ac:dyDescent="0.3">
      <c r="A6" s="10" t="s">
        <v>7</v>
      </c>
      <c r="B6" s="11" t="s">
        <v>8</v>
      </c>
    </row>
    <row r="9" spans="1:2" ht="15.75" thickBot="1" x14ac:dyDescent="0.3">
      <c r="A9" s="1" t="s">
        <v>9</v>
      </c>
    </row>
    <row r="10" spans="1:2" ht="15.75" thickBot="1" x14ac:dyDescent="0.3">
      <c r="A10" s="4" t="s">
        <v>1</v>
      </c>
      <c r="B10" s="5" t="s">
        <v>2</v>
      </c>
    </row>
    <row r="11" spans="1:2" x14ac:dyDescent="0.25">
      <c r="A11" s="6" t="s">
        <v>3</v>
      </c>
      <c r="B11" s="7" t="s">
        <v>10</v>
      </c>
    </row>
    <row r="12" spans="1:2" x14ac:dyDescent="0.25">
      <c r="A12" s="12" t="s">
        <v>11</v>
      </c>
      <c r="B12" s="9" t="s">
        <v>12</v>
      </c>
    </row>
    <row r="13" spans="1:2" x14ac:dyDescent="0.25">
      <c r="A13" s="12" t="s">
        <v>13</v>
      </c>
      <c r="B13" s="9" t="s">
        <v>14</v>
      </c>
    </row>
    <row r="14" spans="1:2" x14ac:dyDescent="0.25">
      <c r="A14" s="12" t="s">
        <v>15</v>
      </c>
      <c r="B14" s="9" t="s">
        <v>16</v>
      </c>
    </row>
    <row r="15" spans="1:2" x14ac:dyDescent="0.25">
      <c r="A15" s="12" t="s">
        <v>17</v>
      </c>
      <c r="B15" s="9" t="s">
        <v>18</v>
      </c>
    </row>
    <row r="16" spans="1:2" x14ac:dyDescent="0.25">
      <c r="A16" s="12" t="s">
        <v>19</v>
      </c>
      <c r="B16" s="9" t="s">
        <v>20</v>
      </c>
    </row>
    <row r="17" spans="1:2" x14ac:dyDescent="0.25">
      <c r="A17" s="12" t="s">
        <v>21</v>
      </c>
      <c r="B17" s="9" t="s">
        <v>22</v>
      </c>
    </row>
    <row r="18" spans="1:2" x14ac:dyDescent="0.25">
      <c r="A18" s="12" t="s">
        <v>23</v>
      </c>
      <c r="B18" s="9" t="s">
        <v>24</v>
      </c>
    </row>
    <row r="19" spans="1:2" ht="60.75" thickBot="1" x14ac:dyDescent="0.3">
      <c r="A19" s="10" t="s">
        <v>7</v>
      </c>
      <c r="B19" s="13" t="s">
        <v>30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CB7ABD-8320-45AE-B49D-2B748A3D4134}">
  <dimension ref="A1:C37"/>
  <sheetViews>
    <sheetView tabSelected="1" topLeftCell="A11" workbookViewId="0">
      <selection activeCell="H38" sqref="H38"/>
    </sheetView>
  </sheetViews>
  <sheetFormatPr defaultRowHeight="15" x14ac:dyDescent="0.25"/>
  <cols>
    <col min="1" max="1" width="6.42578125" style="3" customWidth="1"/>
    <col min="2" max="2" width="24.7109375" style="23" bestFit="1" customWidth="1"/>
    <col min="3" max="3" width="72.42578125" style="3" bestFit="1" customWidth="1"/>
  </cols>
  <sheetData>
    <row r="1" spans="1:3" s="1" customFormat="1" ht="45" x14ac:dyDescent="0.25">
      <c r="A1" s="20" t="s">
        <v>3</v>
      </c>
      <c r="B1" s="21" t="s">
        <v>5</v>
      </c>
      <c r="C1" s="19" t="s">
        <v>7</v>
      </c>
    </row>
    <row r="2" spans="1:3" s="1" customFormat="1" x14ac:dyDescent="0.25">
      <c r="A2" s="3">
        <v>1988</v>
      </c>
      <c r="B2" s="22" t="s">
        <v>25</v>
      </c>
      <c r="C2" s="3" t="s">
        <v>26</v>
      </c>
    </row>
    <row r="3" spans="1:3" x14ac:dyDescent="0.25">
      <c r="A3" s="3">
        <v>1989</v>
      </c>
      <c r="B3" s="23">
        <v>7.95</v>
      </c>
    </row>
    <row r="4" spans="1:3" x14ac:dyDescent="0.25">
      <c r="A4" s="3">
        <v>1990</v>
      </c>
      <c r="B4" s="23">
        <v>13.81</v>
      </c>
    </row>
    <row r="5" spans="1:3" x14ac:dyDescent="0.25">
      <c r="A5" s="3">
        <v>1991</v>
      </c>
      <c r="B5" s="23">
        <v>5.31</v>
      </c>
    </row>
    <row r="6" spans="1:3" x14ac:dyDescent="0.25">
      <c r="A6" s="3">
        <v>1992</v>
      </c>
      <c r="B6" s="23">
        <v>7.16</v>
      </c>
    </row>
    <row r="7" spans="1:3" x14ac:dyDescent="0.25">
      <c r="A7" s="3">
        <v>1993</v>
      </c>
      <c r="B7" s="23">
        <v>4.8899999999999997</v>
      </c>
    </row>
    <row r="8" spans="1:3" x14ac:dyDescent="0.25">
      <c r="A8" s="3">
        <v>1994</v>
      </c>
      <c r="B8" s="23">
        <v>4.04</v>
      </c>
    </row>
    <row r="9" spans="1:3" x14ac:dyDescent="0.25">
      <c r="A9" s="3">
        <v>1995</v>
      </c>
      <c r="B9" s="23">
        <v>4.74</v>
      </c>
    </row>
    <row r="10" spans="1:3" x14ac:dyDescent="0.25">
      <c r="A10" s="3">
        <v>1996</v>
      </c>
      <c r="B10" s="23">
        <v>6.14</v>
      </c>
    </row>
    <row r="11" spans="1:3" x14ac:dyDescent="0.25">
      <c r="A11" s="3">
        <v>1997</v>
      </c>
      <c r="B11" s="23">
        <v>6.58</v>
      </c>
    </row>
    <row r="12" spans="1:3" x14ac:dyDescent="0.25">
      <c r="A12" s="3">
        <v>1998</v>
      </c>
      <c r="B12" s="23">
        <v>5.51</v>
      </c>
    </row>
    <row r="13" spans="1:3" x14ac:dyDescent="0.25">
      <c r="A13" s="3">
        <v>1999</v>
      </c>
      <c r="B13" s="23">
        <v>7.05</v>
      </c>
    </row>
    <row r="14" spans="1:3" x14ac:dyDescent="0.25">
      <c r="A14" s="3">
        <v>2000</v>
      </c>
      <c r="B14" s="23">
        <v>4.28</v>
      </c>
    </row>
    <row r="15" spans="1:3" x14ac:dyDescent="0.25">
      <c r="A15" s="3">
        <v>2001</v>
      </c>
      <c r="B15" s="23">
        <v>2.52</v>
      </c>
    </row>
    <row r="16" spans="1:3" x14ac:dyDescent="0.25">
      <c r="A16" s="3">
        <v>2002</v>
      </c>
      <c r="B16" s="23">
        <v>2.99</v>
      </c>
    </row>
    <row r="17" spans="1:2" x14ac:dyDescent="0.25">
      <c r="A17" s="3">
        <v>2003</v>
      </c>
      <c r="B17" s="23">
        <v>3.64</v>
      </c>
    </row>
    <row r="18" spans="1:2" x14ac:dyDescent="0.25">
      <c r="A18" s="3">
        <v>2004</v>
      </c>
      <c r="B18" s="23">
        <v>5.32</v>
      </c>
    </row>
    <row r="19" spans="1:2" x14ac:dyDescent="0.25">
      <c r="A19" s="3">
        <v>2005</v>
      </c>
      <c r="B19" s="23">
        <v>5.55</v>
      </c>
    </row>
    <row r="20" spans="1:2" x14ac:dyDescent="0.25">
      <c r="A20" s="3">
        <v>2006</v>
      </c>
      <c r="B20" s="23">
        <v>2.84</v>
      </c>
    </row>
    <row r="21" spans="1:2" x14ac:dyDescent="0.25">
      <c r="A21" s="3">
        <v>2007</v>
      </c>
      <c r="B21" s="23">
        <v>2.91</v>
      </c>
    </row>
    <row r="22" spans="1:2" x14ac:dyDescent="0.25">
      <c r="A22" s="3">
        <v>2008</v>
      </c>
      <c r="B22" s="23">
        <v>2.56</v>
      </c>
    </row>
    <row r="23" spans="1:2" x14ac:dyDescent="0.25">
      <c r="A23" s="3">
        <v>2009</v>
      </c>
      <c r="B23" s="23">
        <v>2.86</v>
      </c>
    </row>
    <row r="24" spans="1:2" x14ac:dyDescent="0.25">
      <c r="A24" s="3">
        <v>2010</v>
      </c>
      <c r="B24" s="23">
        <v>1.28</v>
      </c>
    </row>
    <row r="25" spans="1:2" x14ac:dyDescent="0.25">
      <c r="A25" s="3">
        <v>2011</v>
      </c>
      <c r="B25" s="23">
        <v>3.3</v>
      </c>
    </row>
    <row r="26" spans="1:2" x14ac:dyDescent="0.25">
      <c r="A26" s="3">
        <v>2012</v>
      </c>
      <c r="B26" s="23">
        <v>3.78</v>
      </c>
    </row>
    <row r="27" spans="1:2" x14ac:dyDescent="0.25">
      <c r="A27" s="3">
        <v>2013</v>
      </c>
      <c r="B27" s="23">
        <v>7.65</v>
      </c>
    </row>
    <row r="28" spans="1:2" x14ac:dyDescent="0.25">
      <c r="A28" s="3">
        <v>2014</v>
      </c>
      <c r="B28" s="23">
        <v>4.76</v>
      </c>
    </row>
    <row r="29" spans="1:2" x14ac:dyDescent="0.25">
      <c r="A29" s="3">
        <v>2015</v>
      </c>
      <c r="B29" s="23">
        <v>5.22</v>
      </c>
    </row>
    <row r="30" spans="1:2" x14ac:dyDescent="0.25">
      <c r="A30" s="3">
        <v>2016</v>
      </c>
      <c r="B30" s="23">
        <v>8.31</v>
      </c>
    </row>
    <row r="31" spans="1:2" x14ac:dyDescent="0.25">
      <c r="A31" s="3">
        <v>2017</v>
      </c>
      <c r="B31" s="23">
        <v>6.74</v>
      </c>
    </row>
    <row r="32" spans="1:2" x14ac:dyDescent="0.25">
      <c r="A32" s="3">
        <v>2018</v>
      </c>
      <c r="B32" s="23">
        <v>5.7</v>
      </c>
    </row>
    <row r="33" spans="1:3" x14ac:dyDescent="0.25">
      <c r="A33" s="3">
        <v>2019</v>
      </c>
      <c r="B33" s="23">
        <v>19.809999999999999</v>
      </c>
    </row>
    <row r="34" spans="1:3" x14ac:dyDescent="0.25">
      <c r="A34" s="3">
        <v>2020</v>
      </c>
      <c r="B34" s="23" t="s">
        <v>25</v>
      </c>
      <c r="C34" s="3" t="s">
        <v>27</v>
      </c>
    </row>
    <row r="35" spans="1:3" x14ac:dyDescent="0.25">
      <c r="A35" s="3">
        <v>2021</v>
      </c>
      <c r="B35" s="23" t="s">
        <v>25</v>
      </c>
      <c r="C35" s="3" t="s">
        <v>27</v>
      </c>
    </row>
    <row r="36" spans="1:3" x14ac:dyDescent="0.25">
      <c r="A36" s="3">
        <v>2022</v>
      </c>
      <c r="B36" s="23">
        <v>17.57</v>
      </c>
    </row>
    <row r="37" spans="1:3" x14ac:dyDescent="0.25">
      <c r="A37" s="3">
        <v>2023</v>
      </c>
      <c r="B37" s="23">
        <v>15.48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2753E2-EB9E-4ECF-A9D0-3253777314E1}">
  <dimension ref="A1:I37"/>
  <sheetViews>
    <sheetView workbookViewId="0">
      <selection activeCell="G13" sqref="G13"/>
    </sheetView>
  </sheetViews>
  <sheetFormatPr defaultRowHeight="15" x14ac:dyDescent="0.25"/>
  <cols>
    <col min="1" max="1" width="8.7109375" style="3"/>
    <col min="7" max="7" width="10.140625" style="3" bestFit="1" customWidth="1"/>
    <col min="8" max="8" width="12.5703125" style="1" customWidth="1"/>
    <col min="9" max="9" width="53.85546875" bestFit="1" customWidth="1"/>
  </cols>
  <sheetData>
    <row r="1" spans="1:9" ht="35.1" customHeight="1" x14ac:dyDescent="0.25">
      <c r="A1" s="14"/>
      <c r="B1" s="27" t="s">
        <v>24</v>
      </c>
      <c r="C1" s="28"/>
      <c r="D1" s="28"/>
      <c r="E1" s="28"/>
      <c r="F1" s="28"/>
      <c r="G1" s="29"/>
      <c r="H1" s="15"/>
      <c r="I1" s="16"/>
    </row>
    <row r="2" spans="1:9" s="1" customFormat="1" x14ac:dyDescent="0.25">
      <c r="A2" s="17" t="s">
        <v>3</v>
      </c>
      <c r="B2" s="18" t="s">
        <v>11</v>
      </c>
      <c r="C2" s="18" t="s">
        <v>13</v>
      </c>
      <c r="D2" s="18" t="s">
        <v>15</v>
      </c>
      <c r="E2" s="18" t="s">
        <v>17</v>
      </c>
      <c r="F2" s="18" t="s">
        <v>19</v>
      </c>
      <c r="G2" s="17" t="s">
        <v>21</v>
      </c>
      <c r="H2" s="18" t="s">
        <v>23</v>
      </c>
      <c r="I2" s="18" t="s">
        <v>7</v>
      </c>
    </row>
    <row r="3" spans="1:9" x14ac:dyDescent="0.25">
      <c r="A3" s="3">
        <v>1990</v>
      </c>
      <c r="B3" s="25" t="s">
        <v>25</v>
      </c>
      <c r="C3" s="25" t="s">
        <v>25</v>
      </c>
      <c r="D3" s="25">
        <v>110236</v>
      </c>
      <c r="E3" s="25">
        <v>78740</v>
      </c>
      <c r="F3" s="25" t="s">
        <v>25</v>
      </c>
      <c r="G3" s="25" t="s">
        <v>25</v>
      </c>
      <c r="H3" s="2">
        <f t="shared" ref="H3:H36" si="0">SUM(B3:G3)</f>
        <v>188976</v>
      </c>
      <c r="I3" t="s">
        <v>28</v>
      </c>
    </row>
    <row r="4" spans="1:9" x14ac:dyDescent="0.25">
      <c r="A4" s="3">
        <v>1991</v>
      </c>
      <c r="B4" s="25" t="s">
        <v>25</v>
      </c>
      <c r="C4" s="25" t="s">
        <v>25</v>
      </c>
      <c r="D4" s="25">
        <v>145669</v>
      </c>
      <c r="E4" s="25" t="s">
        <v>25</v>
      </c>
      <c r="F4" s="25" t="s">
        <v>25</v>
      </c>
      <c r="G4" s="25" t="s">
        <v>25</v>
      </c>
      <c r="H4" s="2">
        <f t="shared" si="0"/>
        <v>145669</v>
      </c>
      <c r="I4" t="s">
        <v>28</v>
      </c>
    </row>
    <row r="5" spans="1:9" x14ac:dyDescent="0.25">
      <c r="A5" s="3">
        <v>1992</v>
      </c>
      <c r="B5" s="25" t="s">
        <v>25</v>
      </c>
      <c r="C5" s="25" t="s">
        <v>25</v>
      </c>
      <c r="D5" s="25">
        <v>114173</v>
      </c>
      <c r="E5" s="25" t="s">
        <v>25</v>
      </c>
      <c r="F5" s="25" t="s">
        <v>25</v>
      </c>
      <c r="G5" s="25" t="s">
        <v>25</v>
      </c>
      <c r="H5" s="2">
        <f t="shared" si="0"/>
        <v>114173</v>
      </c>
      <c r="I5" t="s">
        <v>28</v>
      </c>
    </row>
    <row r="6" spans="1:9" x14ac:dyDescent="0.25">
      <c r="A6" s="3">
        <v>1993</v>
      </c>
      <c r="B6" s="25" t="s">
        <v>25</v>
      </c>
      <c r="C6" s="25" t="s">
        <v>25</v>
      </c>
      <c r="D6" s="25">
        <v>255906</v>
      </c>
      <c r="E6" s="25">
        <v>43307</v>
      </c>
      <c r="F6" s="25" t="s">
        <v>25</v>
      </c>
      <c r="G6" s="25" t="s">
        <v>25</v>
      </c>
      <c r="H6" s="2">
        <f t="shared" si="0"/>
        <v>299213</v>
      </c>
      <c r="I6" t="s">
        <v>28</v>
      </c>
    </row>
    <row r="7" spans="1:9" x14ac:dyDescent="0.25">
      <c r="A7" s="3">
        <v>1994</v>
      </c>
      <c r="B7" s="25" t="s">
        <v>25</v>
      </c>
      <c r="C7" s="25" t="s">
        <v>25</v>
      </c>
      <c r="D7" s="25">
        <v>334646</v>
      </c>
      <c r="E7" s="25">
        <v>90551</v>
      </c>
      <c r="F7" s="25" t="s">
        <v>25</v>
      </c>
      <c r="G7" s="25" t="s">
        <v>25</v>
      </c>
      <c r="H7" s="2">
        <f t="shared" si="0"/>
        <v>425197</v>
      </c>
      <c r="I7" t="s">
        <v>28</v>
      </c>
    </row>
    <row r="8" spans="1:9" x14ac:dyDescent="0.25">
      <c r="A8" s="3">
        <v>1995</v>
      </c>
      <c r="B8" s="25">
        <v>196850</v>
      </c>
      <c r="C8" s="25" t="s">
        <v>25</v>
      </c>
      <c r="D8" s="25">
        <v>511811</v>
      </c>
      <c r="E8" s="25">
        <v>157480</v>
      </c>
      <c r="F8" s="25" t="s">
        <v>25</v>
      </c>
      <c r="G8" s="25" t="s">
        <v>25</v>
      </c>
      <c r="H8" s="2">
        <f t="shared" si="0"/>
        <v>866141</v>
      </c>
      <c r="I8" t="s">
        <v>28</v>
      </c>
    </row>
    <row r="9" spans="1:9" x14ac:dyDescent="0.25">
      <c r="A9" s="3">
        <v>1996</v>
      </c>
      <c r="B9" s="25">
        <v>610236</v>
      </c>
      <c r="C9" s="25" t="s">
        <v>25</v>
      </c>
      <c r="D9" s="25">
        <v>590551</v>
      </c>
      <c r="E9" s="25">
        <v>70866</v>
      </c>
      <c r="F9" s="25">
        <v>511811</v>
      </c>
      <c r="G9" s="25" t="s">
        <v>25</v>
      </c>
      <c r="H9" s="2">
        <f t="shared" si="0"/>
        <v>1783464</v>
      </c>
      <c r="I9" t="s">
        <v>28</v>
      </c>
    </row>
    <row r="10" spans="1:9" x14ac:dyDescent="0.25">
      <c r="A10" s="3">
        <v>1997</v>
      </c>
      <c r="B10" s="25">
        <v>377953</v>
      </c>
      <c r="C10" s="25" t="s">
        <v>25</v>
      </c>
      <c r="D10" s="25">
        <v>385827</v>
      </c>
      <c r="E10" s="25">
        <v>748031</v>
      </c>
      <c r="F10" s="25">
        <v>594488</v>
      </c>
      <c r="G10" s="25" t="s">
        <v>25</v>
      </c>
      <c r="H10" s="2">
        <f t="shared" si="0"/>
        <v>2106299</v>
      </c>
      <c r="I10" t="s">
        <v>28</v>
      </c>
    </row>
    <row r="11" spans="1:9" x14ac:dyDescent="0.25">
      <c r="A11" s="3">
        <v>1998</v>
      </c>
      <c r="B11" s="25">
        <v>352462</v>
      </c>
      <c r="C11" s="25">
        <v>75000</v>
      </c>
      <c r="D11" s="25">
        <v>241456</v>
      </c>
      <c r="E11" s="25">
        <v>479634</v>
      </c>
      <c r="F11" s="25">
        <v>114458</v>
      </c>
      <c r="G11" s="26">
        <v>1015700</v>
      </c>
      <c r="H11" s="2">
        <f t="shared" si="0"/>
        <v>2278710</v>
      </c>
      <c r="I11" t="s">
        <v>29</v>
      </c>
    </row>
    <row r="12" spans="1:9" x14ac:dyDescent="0.25">
      <c r="A12" s="3">
        <v>1999</v>
      </c>
      <c r="B12" s="25">
        <v>394026</v>
      </c>
      <c r="C12" s="25">
        <v>0</v>
      </c>
      <c r="D12" s="25">
        <v>297680</v>
      </c>
      <c r="E12" s="25">
        <v>428980</v>
      </c>
      <c r="F12" s="25">
        <v>134068</v>
      </c>
      <c r="G12" s="26">
        <v>650640</v>
      </c>
      <c r="H12" s="2">
        <f t="shared" si="0"/>
        <v>1905394</v>
      </c>
      <c r="I12" t="s">
        <v>29</v>
      </c>
    </row>
    <row r="13" spans="1:9" x14ac:dyDescent="0.25">
      <c r="A13" s="3">
        <v>2000</v>
      </c>
      <c r="B13" s="25">
        <v>628442</v>
      </c>
      <c r="C13" s="25">
        <v>0</v>
      </c>
      <c r="D13" s="25">
        <v>398629</v>
      </c>
      <c r="E13" s="25">
        <v>248938</v>
      </c>
      <c r="F13" s="25">
        <v>152275</v>
      </c>
      <c r="G13" s="26">
        <v>145465</v>
      </c>
      <c r="H13" s="2">
        <f t="shared" si="0"/>
        <v>1573749</v>
      </c>
      <c r="I13" t="s">
        <v>29</v>
      </c>
    </row>
    <row r="14" spans="1:9" x14ac:dyDescent="0.25">
      <c r="A14" s="3">
        <v>2001</v>
      </c>
      <c r="B14" s="25">
        <v>129074</v>
      </c>
      <c r="C14" s="25">
        <v>0</v>
      </c>
      <c r="D14" s="25">
        <v>261239</v>
      </c>
      <c r="E14" s="25">
        <v>244813</v>
      </c>
      <c r="F14" s="25">
        <v>170653</v>
      </c>
      <c r="G14" s="26">
        <v>48880</v>
      </c>
      <c r="H14" s="2">
        <f t="shared" si="0"/>
        <v>854659</v>
      </c>
      <c r="I14" t="s">
        <v>29</v>
      </c>
    </row>
    <row r="15" spans="1:9" x14ac:dyDescent="0.25">
      <c r="A15" s="3">
        <v>2002</v>
      </c>
      <c r="B15" s="25">
        <v>177271</v>
      </c>
      <c r="C15" s="25">
        <v>0</v>
      </c>
      <c r="D15" s="25">
        <v>281134</v>
      </c>
      <c r="E15" s="25">
        <v>298318</v>
      </c>
      <c r="F15" s="25">
        <v>278211</v>
      </c>
      <c r="G15" s="26">
        <v>42954</v>
      </c>
      <c r="H15" s="2">
        <f t="shared" si="0"/>
        <v>1077888</v>
      </c>
      <c r="I15" t="s">
        <v>29</v>
      </c>
    </row>
    <row r="16" spans="1:9" x14ac:dyDescent="0.25">
      <c r="A16" s="3">
        <v>2003</v>
      </c>
      <c r="B16" s="25">
        <v>134264</v>
      </c>
      <c r="C16" s="25">
        <v>0</v>
      </c>
      <c r="D16" s="25">
        <v>113940</v>
      </c>
      <c r="E16" s="25">
        <v>356380</v>
      </c>
      <c r="F16" s="25">
        <v>168865</v>
      </c>
      <c r="G16" s="26">
        <v>106577</v>
      </c>
      <c r="H16" s="2">
        <f t="shared" si="0"/>
        <v>880026</v>
      </c>
      <c r="I16" t="s">
        <v>29</v>
      </c>
    </row>
    <row r="17" spans="1:9" x14ac:dyDescent="0.25">
      <c r="A17" s="3">
        <v>2004</v>
      </c>
      <c r="B17" s="25">
        <v>142279</v>
      </c>
      <c r="C17" s="25">
        <v>0</v>
      </c>
      <c r="D17" s="25">
        <v>46569</v>
      </c>
      <c r="E17" s="25">
        <v>127208</v>
      </c>
      <c r="F17" s="25">
        <v>161928</v>
      </c>
      <c r="G17" s="26">
        <v>94713</v>
      </c>
      <c r="H17" s="2">
        <f t="shared" si="0"/>
        <v>572697</v>
      </c>
      <c r="I17" t="s">
        <v>29</v>
      </c>
    </row>
    <row r="18" spans="1:9" x14ac:dyDescent="0.25">
      <c r="A18" s="3">
        <v>2005</v>
      </c>
      <c r="B18" s="25">
        <v>155108</v>
      </c>
      <c r="C18" s="25">
        <v>0</v>
      </c>
      <c r="D18" s="25">
        <v>87250</v>
      </c>
      <c r="E18" s="25">
        <v>154269</v>
      </c>
      <c r="F18" s="25">
        <v>169821</v>
      </c>
      <c r="G18" s="26">
        <v>97957</v>
      </c>
      <c r="H18" s="2">
        <f t="shared" si="0"/>
        <v>664405</v>
      </c>
      <c r="I18" t="s">
        <v>29</v>
      </c>
    </row>
    <row r="19" spans="1:9" x14ac:dyDescent="0.25">
      <c r="A19" s="3">
        <v>2006</v>
      </c>
      <c r="B19" s="25">
        <v>172381</v>
      </c>
      <c r="C19" s="25">
        <v>0</v>
      </c>
      <c r="D19" s="25">
        <v>3444</v>
      </c>
      <c r="E19" s="25">
        <v>147813</v>
      </c>
      <c r="F19" s="25">
        <v>136733</v>
      </c>
      <c r="G19" s="26">
        <v>155704</v>
      </c>
      <c r="H19" s="2">
        <f t="shared" si="0"/>
        <v>616075</v>
      </c>
      <c r="I19" t="s">
        <v>29</v>
      </c>
    </row>
    <row r="20" spans="1:9" x14ac:dyDescent="0.25">
      <c r="A20" s="3">
        <v>2007</v>
      </c>
      <c r="B20" s="25">
        <v>298222</v>
      </c>
      <c r="C20" s="25">
        <v>0</v>
      </c>
      <c r="D20" s="25">
        <v>0</v>
      </c>
      <c r="E20" s="25">
        <v>76663</v>
      </c>
      <c r="F20" s="25">
        <v>172117</v>
      </c>
      <c r="G20" s="26">
        <v>79570</v>
      </c>
      <c r="H20" s="2">
        <f t="shared" si="0"/>
        <v>626572</v>
      </c>
      <c r="I20" t="s">
        <v>29</v>
      </c>
    </row>
    <row r="21" spans="1:9" x14ac:dyDescent="0.25">
      <c r="A21" s="3">
        <v>2008</v>
      </c>
      <c r="B21" s="25">
        <v>148719</v>
      </c>
      <c r="C21" s="25">
        <v>0</v>
      </c>
      <c r="D21" s="25">
        <v>0</v>
      </c>
      <c r="E21" s="25">
        <v>102113</v>
      </c>
      <c r="F21" s="25">
        <v>163495</v>
      </c>
      <c r="G21" s="26">
        <v>68149</v>
      </c>
      <c r="H21" s="2">
        <f t="shared" si="0"/>
        <v>482476</v>
      </c>
      <c r="I21" t="s">
        <v>29</v>
      </c>
    </row>
    <row r="22" spans="1:9" x14ac:dyDescent="0.25">
      <c r="A22" s="3">
        <v>2009</v>
      </c>
      <c r="B22" s="25">
        <v>123653</v>
      </c>
      <c r="C22" s="25">
        <v>0</v>
      </c>
      <c r="D22" s="25">
        <v>0</v>
      </c>
      <c r="E22" s="25">
        <v>102659</v>
      </c>
      <c r="F22" s="25">
        <v>165434</v>
      </c>
      <c r="G22" s="26">
        <v>187546</v>
      </c>
      <c r="H22" s="2">
        <f t="shared" si="0"/>
        <v>579292</v>
      </c>
      <c r="I22" t="s">
        <v>29</v>
      </c>
    </row>
    <row r="23" spans="1:9" x14ac:dyDescent="0.25">
      <c r="A23" s="3">
        <v>2010</v>
      </c>
      <c r="B23" s="25">
        <v>124808</v>
      </c>
      <c r="C23" s="25">
        <v>0</v>
      </c>
      <c r="D23" s="25">
        <v>0</v>
      </c>
      <c r="E23" s="25">
        <v>61751</v>
      </c>
      <c r="F23" s="25">
        <v>165434</v>
      </c>
      <c r="G23" s="26">
        <v>144649</v>
      </c>
      <c r="H23" s="2">
        <f t="shared" si="0"/>
        <v>496642</v>
      </c>
      <c r="I23" t="s">
        <v>29</v>
      </c>
    </row>
    <row r="24" spans="1:9" x14ac:dyDescent="0.25">
      <c r="A24" s="3">
        <v>2011</v>
      </c>
      <c r="B24" s="25">
        <v>146995</v>
      </c>
      <c r="C24" s="25">
        <v>0</v>
      </c>
      <c r="D24" s="25">
        <v>0</v>
      </c>
      <c r="E24" s="25">
        <v>95663</v>
      </c>
      <c r="F24" s="25">
        <v>167053</v>
      </c>
      <c r="G24" s="26">
        <v>121650</v>
      </c>
      <c r="H24" s="2">
        <f t="shared" si="0"/>
        <v>531361</v>
      </c>
      <c r="I24" t="s">
        <v>29</v>
      </c>
    </row>
    <row r="25" spans="1:9" x14ac:dyDescent="0.25">
      <c r="A25" s="3">
        <v>2012</v>
      </c>
      <c r="B25" s="25">
        <v>167723</v>
      </c>
      <c r="C25" s="25">
        <v>0</v>
      </c>
      <c r="D25" s="25">
        <v>0</v>
      </c>
      <c r="E25" s="25">
        <v>100255</v>
      </c>
      <c r="F25" s="25">
        <v>169087</v>
      </c>
      <c r="G25" s="26">
        <v>124048</v>
      </c>
      <c r="H25" s="2">
        <f t="shared" si="0"/>
        <v>561113</v>
      </c>
      <c r="I25" t="s">
        <v>29</v>
      </c>
    </row>
    <row r="26" spans="1:9" x14ac:dyDescent="0.25">
      <c r="A26" s="3">
        <v>2013</v>
      </c>
      <c r="B26" s="25">
        <v>169739</v>
      </c>
      <c r="C26" s="25">
        <v>0</v>
      </c>
      <c r="D26" s="25">
        <v>0</v>
      </c>
      <c r="E26" s="25">
        <v>163582</v>
      </c>
      <c r="F26" s="25">
        <v>240688</v>
      </c>
      <c r="G26" s="26">
        <v>156761</v>
      </c>
      <c r="H26" s="2">
        <f t="shared" si="0"/>
        <v>730770</v>
      </c>
      <c r="I26" t="s">
        <v>29</v>
      </c>
    </row>
    <row r="27" spans="1:9" x14ac:dyDescent="0.25">
      <c r="A27" s="3">
        <v>2014</v>
      </c>
      <c r="B27" s="25">
        <v>134370</v>
      </c>
      <c r="C27" s="25">
        <v>0</v>
      </c>
      <c r="D27" s="25">
        <v>0</v>
      </c>
      <c r="E27" s="25">
        <v>168044</v>
      </c>
      <c r="F27" s="25">
        <v>148269</v>
      </c>
      <c r="G27" s="26">
        <v>145266</v>
      </c>
      <c r="H27" s="2">
        <f t="shared" si="0"/>
        <v>595949</v>
      </c>
      <c r="I27" t="s">
        <v>29</v>
      </c>
    </row>
    <row r="28" spans="1:9" x14ac:dyDescent="0.25">
      <c r="A28" s="3">
        <v>2015</v>
      </c>
      <c r="B28" s="25">
        <v>145324</v>
      </c>
      <c r="C28" s="25">
        <v>0</v>
      </c>
      <c r="D28" s="25">
        <v>0</v>
      </c>
      <c r="E28" s="25">
        <v>151262</v>
      </c>
      <c r="F28" s="25">
        <v>27494</v>
      </c>
      <c r="G28" s="26">
        <v>102235</v>
      </c>
      <c r="H28" s="2">
        <f t="shared" si="0"/>
        <v>426315</v>
      </c>
      <c r="I28" t="s">
        <v>29</v>
      </c>
    </row>
    <row r="29" spans="1:9" x14ac:dyDescent="0.25">
      <c r="A29" s="3">
        <v>2016</v>
      </c>
      <c r="B29" s="25">
        <v>176632</v>
      </c>
      <c r="C29" s="25">
        <v>0</v>
      </c>
      <c r="D29" s="25">
        <v>0</v>
      </c>
      <c r="E29" s="25">
        <v>109836</v>
      </c>
      <c r="F29" s="25">
        <v>157013</v>
      </c>
      <c r="G29" s="26">
        <v>128848</v>
      </c>
      <c r="H29" s="2">
        <f t="shared" si="0"/>
        <v>572329</v>
      </c>
      <c r="I29" t="s">
        <v>29</v>
      </c>
    </row>
    <row r="30" spans="1:9" x14ac:dyDescent="0.25">
      <c r="A30" s="3">
        <v>2017</v>
      </c>
      <c r="B30" s="25">
        <v>195717</v>
      </c>
      <c r="C30" s="25">
        <v>0</v>
      </c>
      <c r="D30" s="25">
        <v>0</v>
      </c>
      <c r="E30" s="25">
        <v>201132</v>
      </c>
      <c r="F30" s="25">
        <v>224832</v>
      </c>
      <c r="G30" s="26">
        <v>160331</v>
      </c>
      <c r="H30" s="2">
        <f t="shared" si="0"/>
        <v>782012</v>
      </c>
      <c r="I30" t="s">
        <v>29</v>
      </c>
    </row>
    <row r="31" spans="1:9" x14ac:dyDescent="0.25">
      <c r="A31" s="3">
        <v>2018</v>
      </c>
      <c r="B31" s="25">
        <v>138223</v>
      </c>
      <c r="C31" s="25">
        <v>0</v>
      </c>
      <c r="D31" s="25">
        <v>0</v>
      </c>
      <c r="E31" s="25">
        <v>126065</v>
      </c>
      <c r="F31" s="25">
        <v>66647</v>
      </c>
      <c r="G31" s="26">
        <v>140584</v>
      </c>
      <c r="H31" s="2">
        <f t="shared" si="0"/>
        <v>471519</v>
      </c>
      <c r="I31" t="s">
        <v>29</v>
      </c>
    </row>
    <row r="32" spans="1:9" x14ac:dyDescent="0.25">
      <c r="A32" s="3">
        <v>2019</v>
      </c>
      <c r="B32" s="25">
        <v>167181</v>
      </c>
      <c r="C32" s="25">
        <v>0</v>
      </c>
      <c r="D32" s="25">
        <v>0</v>
      </c>
      <c r="E32" s="25">
        <v>164225</v>
      </c>
      <c r="F32" s="25">
        <v>145907</v>
      </c>
      <c r="G32" s="26">
        <v>151727</v>
      </c>
      <c r="H32" s="2">
        <f t="shared" si="0"/>
        <v>629040</v>
      </c>
      <c r="I32" t="s">
        <v>29</v>
      </c>
    </row>
    <row r="33" spans="1:9" x14ac:dyDescent="0.25">
      <c r="A33" s="3">
        <v>2020</v>
      </c>
      <c r="B33" s="25">
        <v>63367</v>
      </c>
      <c r="C33" s="25">
        <v>0</v>
      </c>
      <c r="D33" s="25">
        <v>0</v>
      </c>
      <c r="E33" s="25">
        <v>124803</v>
      </c>
      <c r="F33" s="25">
        <v>61165</v>
      </c>
      <c r="G33" s="26">
        <v>24031</v>
      </c>
      <c r="H33" s="2">
        <f t="shared" si="0"/>
        <v>273366</v>
      </c>
      <c r="I33" t="s">
        <v>29</v>
      </c>
    </row>
    <row r="34" spans="1:9" x14ac:dyDescent="0.25">
      <c r="A34" s="3">
        <v>2021</v>
      </c>
      <c r="B34" s="25">
        <v>97860</v>
      </c>
      <c r="C34" s="25">
        <v>0</v>
      </c>
      <c r="D34" s="25">
        <v>0</v>
      </c>
      <c r="E34" s="25">
        <v>172927</v>
      </c>
      <c r="F34" s="25">
        <v>181044</v>
      </c>
      <c r="G34" s="26">
        <v>112497</v>
      </c>
      <c r="H34" s="2">
        <f t="shared" si="0"/>
        <v>564328</v>
      </c>
      <c r="I34" t="s">
        <v>29</v>
      </c>
    </row>
    <row r="35" spans="1:9" x14ac:dyDescent="0.25">
      <c r="A35" s="3">
        <v>2022</v>
      </c>
      <c r="B35" s="25">
        <v>111481</v>
      </c>
      <c r="C35" s="25">
        <v>0</v>
      </c>
      <c r="D35" s="25">
        <v>0</v>
      </c>
      <c r="E35" s="25">
        <v>147558</v>
      </c>
      <c r="F35" s="25">
        <v>84627</v>
      </c>
      <c r="G35" s="26">
        <v>89748</v>
      </c>
      <c r="H35" s="2">
        <f t="shared" si="0"/>
        <v>433414</v>
      </c>
      <c r="I35" t="s">
        <v>29</v>
      </c>
    </row>
    <row r="36" spans="1:9" x14ac:dyDescent="0.25">
      <c r="A36" s="3">
        <v>2023</v>
      </c>
      <c r="B36" s="25">
        <v>130658</v>
      </c>
      <c r="C36" s="25">
        <v>0</v>
      </c>
      <c r="D36" s="25">
        <v>0</v>
      </c>
      <c r="E36" s="25">
        <v>168208</v>
      </c>
      <c r="F36" s="25">
        <v>186466</v>
      </c>
      <c r="G36" s="26">
        <v>107166</v>
      </c>
      <c r="H36" s="2">
        <f t="shared" si="0"/>
        <v>592498</v>
      </c>
      <c r="I36" t="s">
        <v>29</v>
      </c>
    </row>
    <row r="37" spans="1:9" x14ac:dyDescent="0.25">
      <c r="H37" s="24"/>
    </row>
  </sheetData>
  <mergeCells count="1">
    <mergeCell ref="B1:G1"/>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7cd50265-8c07-4bc6-9699-ff69fbacbf4e" xsi:nil="true"/>
    <lcf76f155ced4ddcb4097134ff3c332f xmlns="88e49715-3155-4e42-92e9-f159cc99b289">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7F3D16716DA7743B3DC3DAF6FD63075" ma:contentTypeVersion="21" ma:contentTypeDescription="Create a new document." ma:contentTypeScope="" ma:versionID="d9dc27c743a14ce750187f8723e12c2b">
  <xsd:schema xmlns:xsd="http://www.w3.org/2001/XMLSchema" xmlns:xs="http://www.w3.org/2001/XMLSchema" xmlns:p="http://schemas.microsoft.com/office/2006/metadata/properties" xmlns:ns1="http://schemas.microsoft.com/sharepoint/v3" xmlns:ns2="88e49715-3155-4e42-92e9-f159cc99b289" xmlns:ns3="7cd50265-8c07-4bc6-9699-ff69fbacbf4e" targetNamespace="http://schemas.microsoft.com/office/2006/metadata/properties" ma:root="true" ma:fieldsID="4867ba651f03bb83aae94cf28618dd34" ns1:_="" ns2:_="" ns3:_="">
    <xsd:import namespace="http://schemas.microsoft.com/sharepoint/v3"/>
    <xsd:import namespace="88e49715-3155-4e42-92e9-f159cc99b289"/>
    <xsd:import namespace="7cd50265-8c07-4bc6-9699-ff69fbacbf4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element ref="ns2:MediaLengthInSeconds" minOccurs="0"/>
                <xsd:element ref="ns2:lcf76f155ced4ddcb4097134ff3c332f" minOccurs="0"/>
                <xsd:element ref="ns3:TaxCatchAll" minOccurs="0"/>
                <xsd:element ref="ns1:_ip_UnifiedCompliancePolicyProperties" minOccurs="0"/>
                <xsd:element ref="ns1:_ip_UnifiedCompliancePolicyUIAction"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8e49715-3155-4e42-92e9-f159cc99b28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c81b0449-a7ed-439f-be55-0163d7004e4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MediaServiceBillingMetadata" ma:index="28"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cd50265-8c07-4bc6-9699-ff69fbacbf4e"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6cf84f64-ee7b-4c25-b32b-3233f5d0cf0f}" ma:internalName="TaxCatchAll" ma:showField="CatchAllData" ma:web="7cd50265-8c07-4bc6-9699-ff69fbacbf4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9DE7EC2-27D5-42EF-A137-A9F9F8ED0672}">
  <ds:schemaRefs>
    <ds:schemaRef ds:uri="http://schemas.microsoft.com/sharepoint/v3/contenttype/forms"/>
  </ds:schemaRefs>
</ds:datastoreItem>
</file>

<file path=customXml/itemProps2.xml><?xml version="1.0" encoding="utf-8"?>
<ds:datastoreItem xmlns:ds="http://schemas.openxmlformats.org/officeDocument/2006/customXml" ds:itemID="{CF3CEFFC-01F3-4F90-BEB5-03958553A4A7}">
  <ds:schemaRefs>
    <ds:schemaRef ds:uri="7cd50265-8c07-4bc6-9699-ff69fbacbf4e"/>
    <ds:schemaRef ds:uri="http://purl.org/dc/terms/"/>
    <ds:schemaRef ds:uri="http://schemas.microsoft.com/office/infopath/2007/PartnerControls"/>
    <ds:schemaRef ds:uri="http://schemas.microsoft.com/office/2006/documentManagement/types"/>
    <ds:schemaRef ds:uri="http://purl.org/dc/elements/1.1/"/>
    <ds:schemaRef ds:uri="http://schemas.openxmlformats.org/package/2006/metadata/core-properties"/>
    <ds:schemaRef ds:uri="http://schemas.microsoft.com/office/2006/metadata/properties"/>
    <ds:schemaRef ds:uri="88e49715-3155-4e42-92e9-f159cc99b289"/>
    <ds:schemaRef ds:uri="http://schemas.microsoft.com/sharepoint/v3"/>
    <ds:schemaRef ds:uri="http://www.w3.org/XML/1998/namespace"/>
    <ds:schemaRef ds:uri="http://purl.org/dc/dcmitype/"/>
  </ds:schemaRefs>
</ds:datastoreItem>
</file>

<file path=customXml/itemProps3.xml><?xml version="1.0" encoding="utf-8"?>
<ds:datastoreItem xmlns:ds="http://schemas.openxmlformats.org/officeDocument/2006/customXml" ds:itemID="{5F38C351-5739-4CED-95C6-72C4C8453A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8e49715-3155-4e42-92e9-f159cc99b289"/>
    <ds:schemaRef ds:uri="7cd50265-8c07-4bc6-9699-ff69fbacbf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ReadMe</vt:lpstr>
      <vt:lpstr>Fig1_PopStatusData</vt:lpstr>
      <vt:lpstr>Fig2_HarvestData2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Raper, Kirk [DEP]</dc:creator>
  <cp:keywords/>
  <dc:description/>
  <cp:lastModifiedBy>Raper, Kirk [DEP]</cp:lastModifiedBy>
  <cp:revision/>
  <dcterms:created xsi:type="dcterms:W3CDTF">2024-12-05T19:56:04Z</dcterms:created>
  <dcterms:modified xsi:type="dcterms:W3CDTF">2025-05-27T19:39:08Z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0x010100F7F3D16716DA7743B3DC3DAF6FD63075</vt:lpwstr>
  </property>
  <property fmtid="{D5CDD505-2E9C-101B-9397-08002B2CF9AE}" pid="3" name="MediaServiceImageTags">
    <vt:lpwstr/>
  </property>
</Properties>
</file>