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ir\planning\SIP_STUF\SIP WORKING\Ozone 70 ppb AD Moderate\1.  70 ppb Moderate Proposal\70 ppb Moderate Inventory\Onroad\"/>
    </mc:Choice>
  </mc:AlternateContent>
  <xr:revisionPtr revIDLastSave="0" documentId="13_ncr:1_{F5E83836-1F14-45E2-A832-33E91EEE6617}" xr6:coauthVersionLast="47" xr6:coauthVersionMax="47" xr10:uidLastSave="{00000000-0000-0000-0000-000000000000}"/>
  <bookViews>
    <workbookView xWindow="-120" yWindow="-120" windowWidth="29040" windowHeight="15840" tabRatio="866" xr2:uid="{00000000-000D-0000-FFFF-FFFF00000000}"/>
  </bookViews>
  <sheets>
    <sheet name="VOC" sheetId="7" r:id="rId1"/>
    <sheet name="NOx" sheetId="6" r:id="rId2"/>
    <sheet name="CO" sheetId="5" r:id="rId3"/>
    <sheet name="VMT" sheetId="9" r:id="rId4"/>
    <sheet name="VPOP" sheetId="8" r:id="rId5"/>
    <sheet name="Pollutant" sheetId="1" r:id="rId6"/>
    <sheet name="VOC by Road" sheetId="13" r:id="rId7"/>
    <sheet name="NOx by Road" sheetId="12" r:id="rId8"/>
    <sheet name="CO by Road" sheetId="11" r:id="rId9"/>
    <sheet name="VMT by Road" sheetId="10" r:id="rId10"/>
    <sheet name="NJTPA_2017" sheetId="15" r:id="rId11"/>
    <sheet name="NJTPA_2023" sheetId="16" r:id="rId12"/>
    <sheet name="SJTPO_2017" sheetId="17" r:id="rId13"/>
    <sheet name="SJTPO_2023" sheetId="18" r:id="rId14"/>
    <sheet name="DVRPC_2017" sheetId="19" r:id="rId15"/>
    <sheet name="DVRPC_2023" sheetId="2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4" i="1" l="1"/>
  <c r="V43" i="1"/>
  <c r="V42" i="1"/>
  <c r="V41" i="1"/>
  <c r="V40" i="1"/>
  <c r="V39" i="1"/>
  <c r="V38" i="1"/>
  <c r="V37" i="1"/>
  <c r="V36" i="1"/>
  <c r="V35" i="1"/>
  <c r="V34" i="1"/>
  <c r="V33" i="1"/>
  <c r="V32" i="1"/>
  <c r="V20" i="1"/>
  <c r="V19" i="1"/>
  <c r="V18" i="1"/>
  <c r="V17" i="1"/>
  <c r="V16" i="1"/>
  <c r="V15" i="1"/>
  <c r="V14" i="1"/>
  <c r="V13" i="1"/>
  <c r="V12" i="1"/>
  <c r="V11" i="1"/>
  <c r="V10" i="1"/>
  <c r="V9" i="1"/>
  <c r="W3" i="20"/>
  <c r="W4" i="20"/>
  <c r="W5" i="20"/>
  <c r="W6" i="20"/>
  <c r="W7" i="20"/>
  <c r="W8" i="20"/>
  <c r="W9" i="20"/>
  <c r="W10" i="20"/>
  <c r="W11" i="20"/>
  <c r="W12" i="20"/>
  <c r="W13" i="20"/>
  <c r="W14" i="20"/>
  <c r="W15" i="20"/>
  <c r="W16" i="20"/>
  <c r="W17" i="20"/>
  <c r="W18" i="20"/>
  <c r="W19" i="20"/>
  <c r="W20" i="20"/>
  <c r="W21" i="20"/>
  <c r="W22" i="20"/>
  <c r="W23" i="20"/>
  <c r="W24" i="20"/>
  <c r="W25" i="20"/>
  <c r="W26" i="20"/>
  <c r="W27" i="20"/>
  <c r="W28" i="20"/>
  <c r="W29" i="20"/>
  <c r="W30" i="20"/>
  <c r="W31" i="20"/>
  <c r="W32" i="20"/>
  <c r="W33" i="20"/>
  <c r="W34" i="20"/>
  <c r="W35" i="20"/>
  <c r="W36" i="20"/>
  <c r="W37" i="20"/>
  <c r="W38" i="20"/>
  <c r="W39" i="20"/>
  <c r="W40" i="20"/>
  <c r="W41" i="20"/>
  <c r="W42" i="20"/>
  <c r="W43" i="20"/>
  <c r="W44" i="20"/>
  <c r="W45" i="20"/>
  <c r="W46" i="20"/>
  <c r="W47" i="20"/>
  <c r="W48" i="20"/>
  <c r="W49" i="20"/>
  <c r="W50" i="20"/>
  <c r="W51" i="20"/>
  <c r="W52" i="20"/>
  <c r="W53" i="20"/>
  <c r="W54" i="20"/>
  <c r="W55" i="20"/>
  <c r="W56" i="20"/>
  <c r="W57" i="20"/>
  <c r="W58" i="20"/>
  <c r="W2" i="20"/>
  <c r="W3" i="19"/>
  <c r="V8" i="1" s="1"/>
  <c r="W4" i="19"/>
  <c r="W5" i="19"/>
  <c r="W6" i="19"/>
  <c r="W7" i="19"/>
  <c r="W8" i="19"/>
  <c r="W9" i="19"/>
  <c r="W10" i="19"/>
  <c r="W11" i="19"/>
  <c r="W12" i="19"/>
  <c r="W13" i="19"/>
  <c r="W14" i="19"/>
  <c r="W15" i="19"/>
  <c r="W16" i="19"/>
  <c r="W17" i="19"/>
  <c r="W18" i="19"/>
  <c r="W19" i="19"/>
  <c r="W20" i="19"/>
  <c r="W21" i="19"/>
  <c r="W22" i="19"/>
  <c r="W23" i="19"/>
  <c r="W24" i="19"/>
  <c r="W25" i="19"/>
  <c r="W26" i="19"/>
  <c r="W27" i="19"/>
  <c r="W28" i="19"/>
  <c r="W29" i="19"/>
  <c r="W30" i="19"/>
  <c r="W31" i="19"/>
  <c r="W32" i="19"/>
  <c r="W33" i="19"/>
  <c r="W34" i="19"/>
  <c r="W35" i="19"/>
  <c r="W36" i="19"/>
  <c r="W37" i="19"/>
  <c r="W38" i="19"/>
  <c r="W39" i="19"/>
  <c r="W40" i="19"/>
  <c r="W41" i="19"/>
  <c r="W42" i="19"/>
  <c r="W43" i="19"/>
  <c r="W44" i="19"/>
  <c r="W45" i="19"/>
  <c r="W46" i="19"/>
  <c r="W47" i="19"/>
  <c r="W48" i="19"/>
  <c r="W49" i="19"/>
  <c r="W50" i="19"/>
  <c r="W51" i="19"/>
  <c r="W52" i="19"/>
  <c r="W53" i="19"/>
  <c r="W54" i="19"/>
  <c r="W55" i="19"/>
  <c r="W56" i="19"/>
  <c r="W57" i="19"/>
  <c r="W58" i="19"/>
  <c r="W2" i="19"/>
  <c r="AD26" i="8"/>
  <c r="AB37" i="8"/>
  <c r="AB36" i="8"/>
  <c r="AB35" i="8"/>
  <c r="AB34" i="8"/>
  <c r="AB33" i="8"/>
  <c r="AB32" i="8"/>
  <c r="AB31" i="8"/>
  <c r="AB30" i="8"/>
  <c r="AB29" i="8"/>
  <c r="AB28" i="8"/>
  <c r="AB27" i="8"/>
  <c r="AB26" i="8"/>
  <c r="AB25" i="8"/>
  <c r="AB18" i="8"/>
  <c r="AB6" i="8"/>
  <c r="AB7" i="8"/>
  <c r="AB8" i="8"/>
  <c r="AB9" i="8"/>
  <c r="AB10" i="8"/>
  <c r="AB11" i="8"/>
  <c r="AB12" i="8"/>
  <c r="AB13" i="8"/>
  <c r="AB14" i="8"/>
  <c r="AB15" i="8"/>
  <c r="AB16" i="8"/>
  <c r="AB17" i="8"/>
  <c r="AB5" i="8"/>
  <c r="W26" i="5" l="1"/>
  <c r="V37" i="5"/>
  <c r="Z33" i="6"/>
  <c r="V25" i="6"/>
  <c r="AA32" i="7"/>
  <c r="AA37" i="9"/>
  <c r="AA36" i="9"/>
  <c r="AA35" i="9"/>
  <c r="AA34" i="9"/>
  <c r="AA33" i="9"/>
  <c r="AA32" i="9"/>
  <c r="AA31" i="9"/>
  <c r="AA30" i="9"/>
  <c r="AA29" i="9"/>
  <c r="AA28" i="9"/>
  <c r="AA27" i="9"/>
  <c r="AA26" i="9"/>
  <c r="AA25" i="9"/>
  <c r="Z37" i="9"/>
  <c r="Z36" i="9"/>
  <c r="Z35" i="9"/>
  <c r="Z34" i="9"/>
  <c r="Z33" i="9"/>
  <c r="Z32" i="9"/>
  <c r="Z31" i="9"/>
  <c r="Z30" i="9"/>
  <c r="Z29" i="9"/>
  <c r="Z28" i="9"/>
  <c r="Z27" i="9"/>
  <c r="Z26" i="9"/>
  <c r="Z25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V37" i="9"/>
  <c r="V36" i="9"/>
  <c r="V35" i="9"/>
  <c r="V34" i="9"/>
  <c r="V33" i="9"/>
  <c r="V32" i="9"/>
  <c r="V31" i="9"/>
  <c r="V30" i="9"/>
  <c r="V29" i="9"/>
  <c r="V28" i="9"/>
  <c r="V27" i="9"/>
  <c r="V26" i="9"/>
  <c r="V25" i="9"/>
  <c r="AA17" i="9"/>
  <c r="AA16" i="9"/>
  <c r="AA15" i="9"/>
  <c r="AA14" i="9"/>
  <c r="AA13" i="9"/>
  <c r="AA12" i="9"/>
  <c r="AA11" i="9"/>
  <c r="AA10" i="9"/>
  <c r="AA9" i="9"/>
  <c r="AA8" i="9"/>
  <c r="AA7" i="9"/>
  <c r="AA6" i="9"/>
  <c r="AA5" i="9"/>
  <c r="Z17" i="9"/>
  <c r="Z16" i="9"/>
  <c r="Z15" i="9"/>
  <c r="Z14" i="9"/>
  <c r="Z13" i="9"/>
  <c r="Z12" i="9"/>
  <c r="Z11" i="9"/>
  <c r="Z10" i="9"/>
  <c r="Z9" i="9"/>
  <c r="Z8" i="9"/>
  <c r="Z7" i="9"/>
  <c r="Z6" i="9"/>
  <c r="Z5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V17" i="9"/>
  <c r="V16" i="9"/>
  <c r="V15" i="9"/>
  <c r="V14" i="9"/>
  <c r="V13" i="9"/>
  <c r="V12" i="9"/>
  <c r="V11" i="9"/>
  <c r="V10" i="9"/>
  <c r="V9" i="9"/>
  <c r="V8" i="9"/>
  <c r="V7" i="9"/>
  <c r="V6" i="9"/>
  <c r="V5" i="9"/>
  <c r="AA20" i="13"/>
  <c r="Z20" i="12"/>
  <c r="Z19" i="12"/>
  <c r="W17" i="12"/>
  <c r="Z20" i="11"/>
  <c r="AA18" i="11"/>
  <c r="V20" i="11"/>
  <c r="W18" i="11"/>
  <c r="AA21" i="10"/>
  <c r="AA20" i="10"/>
  <c r="AA19" i="10"/>
  <c r="AA18" i="10"/>
  <c r="AA22" i="10" s="1"/>
  <c r="AA17" i="10"/>
  <c r="Z21" i="10"/>
  <c r="Z20" i="10"/>
  <c r="Z19" i="10"/>
  <c r="Z18" i="10"/>
  <c r="Z17" i="10"/>
  <c r="W21" i="10"/>
  <c r="W20" i="10"/>
  <c r="W19" i="10"/>
  <c r="W18" i="10"/>
  <c r="W17" i="10"/>
  <c r="V21" i="10"/>
  <c r="V20" i="10"/>
  <c r="V19" i="10"/>
  <c r="V18" i="10"/>
  <c r="V17" i="10"/>
  <c r="AA9" i="10"/>
  <c r="AA8" i="10"/>
  <c r="AA7" i="10"/>
  <c r="AA6" i="10"/>
  <c r="AA5" i="10"/>
  <c r="Z9" i="10"/>
  <c r="Z8" i="10"/>
  <c r="Z7" i="10"/>
  <c r="Z6" i="10"/>
  <c r="Z5" i="10"/>
  <c r="W9" i="10"/>
  <c r="W8" i="10"/>
  <c r="W7" i="10"/>
  <c r="W6" i="10"/>
  <c r="W5" i="10"/>
  <c r="V9" i="10"/>
  <c r="V8" i="10"/>
  <c r="V7" i="10"/>
  <c r="V6" i="10"/>
  <c r="V5" i="10"/>
  <c r="AK3" i="19"/>
  <c r="AK4" i="19"/>
  <c r="AK5" i="19"/>
  <c r="AK6" i="19"/>
  <c r="AK7" i="19"/>
  <c r="AK8" i="19"/>
  <c r="AK9" i="19"/>
  <c r="AK10" i="19"/>
  <c r="AK11" i="19"/>
  <c r="AK12" i="19"/>
  <c r="AK13" i="19"/>
  <c r="AK14" i="19"/>
  <c r="AK15" i="19"/>
  <c r="AK16" i="19"/>
  <c r="AK17" i="19"/>
  <c r="AK18" i="19"/>
  <c r="AK19" i="19"/>
  <c r="AK20" i="19"/>
  <c r="AK21" i="19"/>
  <c r="AK22" i="19"/>
  <c r="AK23" i="19"/>
  <c r="AK24" i="19"/>
  <c r="AK25" i="19"/>
  <c r="AK26" i="19"/>
  <c r="AK2" i="19"/>
  <c r="AI3" i="19"/>
  <c r="V5" i="11" s="1"/>
  <c r="AI4" i="19"/>
  <c r="V6" i="11" s="1"/>
  <c r="AI5" i="19"/>
  <c r="V7" i="11" s="1"/>
  <c r="AI6" i="19"/>
  <c r="V8" i="11" s="1"/>
  <c r="AI7" i="19"/>
  <c r="V9" i="11" s="1"/>
  <c r="AI8" i="19"/>
  <c r="AI9" i="19"/>
  <c r="W5" i="11" s="1"/>
  <c r="AI10" i="19"/>
  <c r="W6" i="11" s="1"/>
  <c r="AI11" i="19"/>
  <c r="W7" i="11" s="1"/>
  <c r="AI12" i="19"/>
  <c r="W8" i="11" s="1"/>
  <c r="AI13" i="19"/>
  <c r="W9" i="11" s="1"/>
  <c r="AI14" i="19"/>
  <c r="AI15" i="19"/>
  <c r="Z5" i="11" s="1"/>
  <c r="AI16" i="19"/>
  <c r="Z6" i="11" s="1"/>
  <c r="AI17" i="19"/>
  <c r="Z7" i="11" s="1"/>
  <c r="AI18" i="19"/>
  <c r="Z8" i="11" s="1"/>
  <c r="AI19" i="19"/>
  <c r="Z9" i="11" s="1"/>
  <c r="AI20" i="19"/>
  <c r="AI21" i="19"/>
  <c r="AA5" i="11" s="1"/>
  <c r="AI22" i="19"/>
  <c r="AA6" i="11" s="1"/>
  <c r="AI23" i="19"/>
  <c r="AA7" i="11" s="1"/>
  <c r="AI24" i="19"/>
  <c r="AA8" i="11" s="1"/>
  <c r="AI25" i="19"/>
  <c r="AA9" i="11" s="1"/>
  <c r="AI26" i="19"/>
  <c r="AI2" i="19"/>
  <c r="AG3" i="19"/>
  <c r="V5" i="12" s="1"/>
  <c r="AG4" i="19"/>
  <c r="V6" i="12" s="1"/>
  <c r="AG5" i="19"/>
  <c r="V7" i="12" s="1"/>
  <c r="AG6" i="19"/>
  <c r="V8" i="12" s="1"/>
  <c r="AG7" i="19"/>
  <c r="V9" i="12" s="1"/>
  <c r="AG8" i="19"/>
  <c r="AG9" i="19"/>
  <c r="W5" i="12" s="1"/>
  <c r="AG10" i="19"/>
  <c r="W6" i="12" s="1"/>
  <c r="AG11" i="19"/>
  <c r="W7" i="12" s="1"/>
  <c r="AG12" i="19"/>
  <c r="W8" i="12" s="1"/>
  <c r="AG13" i="19"/>
  <c r="W9" i="12" s="1"/>
  <c r="AG14" i="19"/>
  <c r="AG15" i="19"/>
  <c r="Z5" i="12" s="1"/>
  <c r="AG16" i="19"/>
  <c r="Z6" i="12" s="1"/>
  <c r="AG17" i="19"/>
  <c r="Z7" i="12" s="1"/>
  <c r="AG18" i="19"/>
  <c r="Z8" i="12" s="1"/>
  <c r="AG19" i="19"/>
  <c r="Z9" i="12" s="1"/>
  <c r="AG20" i="19"/>
  <c r="AG21" i="19"/>
  <c r="AA5" i="12" s="1"/>
  <c r="AG22" i="19"/>
  <c r="AA6" i="12" s="1"/>
  <c r="AG23" i="19"/>
  <c r="AA7" i="12" s="1"/>
  <c r="AG24" i="19"/>
  <c r="AA8" i="12" s="1"/>
  <c r="AG25" i="19"/>
  <c r="AA9" i="12" s="1"/>
  <c r="AG26" i="19"/>
  <c r="AG2" i="19"/>
  <c r="AE3" i="19"/>
  <c r="V5" i="13" s="1"/>
  <c r="AE4" i="19"/>
  <c r="V6" i="13" s="1"/>
  <c r="AE5" i="19"/>
  <c r="V7" i="13" s="1"/>
  <c r="AE6" i="19"/>
  <c r="V8" i="13" s="1"/>
  <c r="AE7" i="19"/>
  <c r="V9" i="13" s="1"/>
  <c r="AE8" i="19"/>
  <c r="AE9" i="19"/>
  <c r="W5" i="13" s="1"/>
  <c r="AE10" i="19"/>
  <c r="W6" i="13" s="1"/>
  <c r="AE11" i="19"/>
  <c r="W7" i="13" s="1"/>
  <c r="AE12" i="19"/>
  <c r="W8" i="13" s="1"/>
  <c r="AE13" i="19"/>
  <c r="W9" i="13" s="1"/>
  <c r="AE14" i="19"/>
  <c r="AE15" i="19"/>
  <c r="Z5" i="13" s="1"/>
  <c r="AE16" i="19"/>
  <c r="Z6" i="13" s="1"/>
  <c r="AE17" i="19"/>
  <c r="Z7" i="13" s="1"/>
  <c r="AE18" i="19"/>
  <c r="Z8" i="13" s="1"/>
  <c r="AE19" i="19"/>
  <c r="Z9" i="13" s="1"/>
  <c r="AE20" i="19"/>
  <c r="AE21" i="19"/>
  <c r="AA5" i="13" s="1"/>
  <c r="AE22" i="19"/>
  <c r="AA6" i="13" s="1"/>
  <c r="AE23" i="19"/>
  <c r="AA7" i="13" s="1"/>
  <c r="AE24" i="19"/>
  <c r="AA8" i="13" s="1"/>
  <c r="AE25" i="19"/>
  <c r="AA9" i="13" s="1"/>
  <c r="AE26" i="19"/>
  <c r="AE2" i="19"/>
  <c r="Y3" i="19"/>
  <c r="Y4" i="19"/>
  <c r="Y5" i="19"/>
  <c r="Y6" i="19"/>
  <c r="Y7" i="19"/>
  <c r="Y8" i="19"/>
  <c r="Y9" i="19"/>
  <c r="Y10" i="19"/>
  <c r="Y11" i="19"/>
  <c r="Y12" i="19"/>
  <c r="Y13" i="19"/>
  <c r="Y14" i="19"/>
  <c r="Y15" i="19"/>
  <c r="Y16" i="19"/>
  <c r="Y17" i="19"/>
  <c r="Y18" i="19"/>
  <c r="Y19" i="19"/>
  <c r="Y20" i="19"/>
  <c r="Y21" i="19"/>
  <c r="Y22" i="19"/>
  <c r="Y23" i="19"/>
  <c r="Y24" i="19"/>
  <c r="Y25" i="19"/>
  <c r="Y26" i="19"/>
  <c r="Y27" i="19"/>
  <c r="Y28" i="19"/>
  <c r="Y29" i="19"/>
  <c r="Y30" i="19"/>
  <c r="Y31" i="19"/>
  <c r="Y32" i="19"/>
  <c r="Y33" i="19"/>
  <c r="Y34" i="19"/>
  <c r="Y35" i="19"/>
  <c r="Y36" i="19"/>
  <c r="Y37" i="19"/>
  <c r="Y38" i="19"/>
  <c r="Y39" i="19"/>
  <c r="Y40" i="19"/>
  <c r="Y41" i="19"/>
  <c r="Y42" i="19"/>
  <c r="Y43" i="19"/>
  <c r="Y44" i="19"/>
  <c r="Y45" i="19"/>
  <c r="Y46" i="19"/>
  <c r="Y47" i="19"/>
  <c r="Y48" i="19"/>
  <c r="Y49" i="19"/>
  <c r="Y50" i="19"/>
  <c r="Y51" i="19"/>
  <c r="Y52" i="19"/>
  <c r="Y53" i="19"/>
  <c r="Y54" i="19"/>
  <c r="Y55" i="19"/>
  <c r="Y56" i="19"/>
  <c r="Y57" i="19"/>
  <c r="Y58" i="19"/>
  <c r="Y2" i="19"/>
  <c r="U3" i="19"/>
  <c r="V5" i="5" s="1"/>
  <c r="U4" i="19"/>
  <c r="V6" i="5" s="1"/>
  <c r="U5" i="19"/>
  <c r="V7" i="5" s="1"/>
  <c r="U6" i="19"/>
  <c r="V8" i="5" s="1"/>
  <c r="U7" i="19"/>
  <c r="V9" i="5" s="1"/>
  <c r="U8" i="19"/>
  <c r="V10" i="5" s="1"/>
  <c r="U9" i="19"/>
  <c r="V11" i="5" s="1"/>
  <c r="U10" i="19"/>
  <c r="V12" i="5" s="1"/>
  <c r="U11" i="19"/>
  <c r="V13" i="5" s="1"/>
  <c r="U12" i="19"/>
  <c r="V14" i="5" s="1"/>
  <c r="U13" i="19"/>
  <c r="V15" i="5" s="1"/>
  <c r="U14" i="19"/>
  <c r="V16" i="5" s="1"/>
  <c r="U15" i="19"/>
  <c r="V17" i="5" s="1"/>
  <c r="U16" i="19"/>
  <c r="U17" i="19"/>
  <c r="W5" i="5" s="1"/>
  <c r="U18" i="19"/>
  <c r="W6" i="5" s="1"/>
  <c r="U19" i="19"/>
  <c r="W7" i="5" s="1"/>
  <c r="U20" i="19"/>
  <c r="W8" i="5" s="1"/>
  <c r="U21" i="19"/>
  <c r="W9" i="5" s="1"/>
  <c r="U22" i="19"/>
  <c r="W10" i="5" s="1"/>
  <c r="U23" i="19"/>
  <c r="W11" i="5" s="1"/>
  <c r="U24" i="19"/>
  <c r="W12" i="5" s="1"/>
  <c r="U25" i="19"/>
  <c r="W13" i="5" s="1"/>
  <c r="U26" i="19"/>
  <c r="W14" i="5" s="1"/>
  <c r="U27" i="19"/>
  <c r="W15" i="5" s="1"/>
  <c r="U28" i="19"/>
  <c r="W16" i="5" s="1"/>
  <c r="U29" i="19"/>
  <c r="W17" i="5" s="1"/>
  <c r="U30" i="19"/>
  <c r="U31" i="19"/>
  <c r="Z5" i="5" s="1"/>
  <c r="U32" i="19"/>
  <c r="Z6" i="5" s="1"/>
  <c r="U33" i="19"/>
  <c r="Z7" i="5" s="1"/>
  <c r="U34" i="19"/>
  <c r="Z8" i="5" s="1"/>
  <c r="U35" i="19"/>
  <c r="Z9" i="5" s="1"/>
  <c r="U36" i="19"/>
  <c r="Z10" i="5" s="1"/>
  <c r="U37" i="19"/>
  <c r="Z11" i="5" s="1"/>
  <c r="U38" i="19"/>
  <c r="Z12" i="5" s="1"/>
  <c r="U39" i="19"/>
  <c r="Z13" i="5" s="1"/>
  <c r="U40" i="19"/>
  <c r="Z14" i="5" s="1"/>
  <c r="U41" i="19"/>
  <c r="Z15" i="5" s="1"/>
  <c r="U42" i="19"/>
  <c r="Z16" i="5" s="1"/>
  <c r="U43" i="19"/>
  <c r="Z17" i="5" s="1"/>
  <c r="U44" i="19"/>
  <c r="U45" i="19"/>
  <c r="AA5" i="5" s="1"/>
  <c r="U46" i="19"/>
  <c r="AA6" i="5" s="1"/>
  <c r="U47" i="19"/>
  <c r="AA7" i="5" s="1"/>
  <c r="U48" i="19"/>
  <c r="AA8" i="5" s="1"/>
  <c r="U49" i="19"/>
  <c r="AA9" i="5" s="1"/>
  <c r="U50" i="19"/>
  <c r="AA10" i="5" s="1"/>
  <c r="U51" i="19"/>
  <c r="AA11" i="5" s="1"/>
  <c r="U52" i="19"/>
  <c r="AA12" i="5" s="1"/>
  <c r="U53" i="19"/>
  <c r="AA13" i="5" s="1"/>
  <c r="U54" i="19"/>
  <c r="AA14" i="5" s="1"/>
  <c r="U55" i="19"/>
  <c r="AA15" i="5" s="1"/>
  <c r="U56" i="19"/>
  <c r="AA16" i="5" s="1"/>
  <c r="U57" i="19"/>
  <c r="AA17" i="5" s="1"/>
  <c r="U58" i="19"/>
  <c r="U2" i="19"/>
  <c r="S3" i="19"/>
  <c r="V5" i="6" s="1"/>
  <c r="S4" i="19"/>
  <c r="V6" i="6" s="1"/>
  <c r="S5" i="19"/>
  <c r="V7" i="6" s="1"/>
  <c r="S6" i="19"/>
  <c r="V8" i="6" s="1"/>
  <c r="S7" i="19"/>
  <c r="V9" i="6" s="1"/>
  <c r="S8" i="19"/>
  <c r="V10" i="6" s="1"/>
  <c r="S9" i="19"/>
  <c r="V11" i="6" s="1"/>
  <c r="S10" i="19"/>
  <c r="V12" i="6" s="1"/>
  <c r="S11" i="19"/>
  <c r="V13" i="6" s="1"/>
  <c r="S12" i="19"/>
  <c r="V14" i="6" s="1"/>
  <c r="S13" i="19"/>
  <c r="V15" i="6" s="1"/>
  <c r="S14" i="19"/>
  <c r="V16" i="6" s="1"/>
  <c r="S15" i="19"/>
  <c r="V17" i="6" s="1"/>
  <c r="S16" i="19"/>
  <c r="S17" i="19"/>
  <c r="W5" i="6" s="1"/>
  <c r="S18" i="19"/>
  <c r="W6" i="6" s="1"/>
  <c r="S19" i="19"/>
  <c r="W7" i="6" s="1"/>
  <c r="S20" i="19"/>
  <c r="W8" i="6" s="1"/>
  <c r="S21" i="19"/>
  <c r="W9" i="6" s="1"/>
  <c r="S22" i="19"/>
  <c r="W10" i="6" s="1"/>
  <c r="S23" i="19"/>
  <c r="W11" i="6" s="1"/>
  <c r="S24" i="19"/>
  <c r="W12" i="6" s="1"/>
  <c r="S25" i="19"/>
  <c r="W13" i="6" s="1"/>
  <c r="S26" i="19"/>
  <c r="W14" i="6" s="1"/>
  <c r="S27" i="19"/>
  <c r="W15" i="6" s="1"/>
  <c r="S28" i="19"/>
  <c r="W16" i="6" s="1"/>
  <c r="S29" i="19"/>
  <c r="W17" i="6" s="1"/>
  <c r="S30" i="19"/>
  <c r="S31" i="19"/>
  <c r="Z5" i="6" s="1"/>
  <c r="S32" i="19"/>
  <c r="Z6" i="6" s="1"/>
  <c r="S33" i="19"/>
  <c r="Z7" i="6" s="1"/>
  <c r="S34" i="19"/>
  <c r="Z8" i="6" s="1"/>
  <c r="S35" i="19"/>
  <c r="Z9" i="6" s="1"/>
  <c r="S36" i="19"/>
  <c r="Z10" i="6" s="1"/>
  <c r="S37" i="19"/>
  <c r="Z11" i="6" s="1"/>
  <c r="S38" i="19"/>
  <c r="Z12" i="6" s="1"/>
  <c r="S39" i="19"/>
  <c r="Z13" i="6" s="1"/>
  <c r="S40" i="19"/>
  <c r="Z14" i="6" s="1"/>
  <c r="S41" i="19"/>
  <c r="Z15" i="6" s="1"/>
  <c r="S42" i="19"/>
  <c r="Z16" i="6" s="1"/>
  <c r="S43" i="19"/>
  <c r="Z17" i="6" s="1"/>
  <c r="S44" i="19"/>
  <c r="S45" i="19"/>
  <c r="AA5" i="6" s="1"/>
  <c r="S46" i="19"/>
  <c r="AA6" i="6" s="1"/>
  <c r="S47" i="19"/>
  <c r="AA7" i="6" s="1"/>
  <c r="S48" i="19"/>
  <c r="AA8" i="6" s="1"/>
  <c r="S49" i="19"/>
  <c r="AA9" i="6" s="1"/>
  <c r="S50" i="19"/>
  <c r="AA10" i="6" s="1"/>
  <c r="S51" i="19"/>
  <c r="AA11" i="6" s="1"/>
  <c r="S52" i="19"/>
  <c r="AA12" i="6" s="1"/>
  <c r="S53" i="19"/>
  <c r="AA13" i="6" s="1"/>
  <c r="S54" i="19"/>
  <c r="AA14" i="6" s="1"/>
  <c r="S55" i="19"/>
  <c r="AA15" i="6" s="1"/>
  <c r="S56" i="19"/>
  <c r="AA16" i="6" s="1"/>
  <c r="S57" i="19"/>
  <c r="AA17" i="6" s="1"/>
  <c r="S58" i="19"/>
  <c r="S2" i="19"/>
  <c r="Q3" i="19"/>
  <c r="V5" i="7" s="1"/>
  <c r="Q4" i="19"/>
  <c r="V6" i="7" s="1"/>
  <c r="Q5" i="19"/>
  <c r="V7" i="7" s="1"/>
  <c r="Q6" i="19"/>
  <c r="V8" i="7" s="1"/>
  <c r="Q7" i="19"/>
  <c r="V9" i="7" s="1"/>
  <c r="Q8" i="19"/>
  <c r="V10" i="7" s="1"/>
  <c r="Q9" i="19"/>
  <c r="V11" i="7" s="1"/>
  <c r="Q10" i="19"/>
  <c r="V12" i="7" s="1"/>
  <c r="Q11" i="19"/>
  <c r="V13" i="7" s="1"/>
  <c r="Q12" i="19"/>
  <c r="V14" i="7" s="1"/>
  <c r="Q13" i="19"/>
  <c r="V15" i="7" s="1"/>
  <c r="Q14" i="19"/>
  <c r="V16" i="7" s="1"/>
  <c r="Q15" i="19"/>
  <c r="V17" i="7" s="1"/>
  <c r="Q16" i="19"/>
  <c r="Q17" i="19"/>
  <c r="W5" i="7" s="1"/>
  <c r="Q18" i="19"/>
  <c r="W6" i="7" s="1"/>
  <c r="Q19" i="19"/>
  <c r="W7" i="7" s="1"/>
  <c r="Q20" i="19"/>
  <c r="W8" i="7" s="1"/>
  <c r="Q21" i="19"/>
  <c r="W9" i="7" s="1"/>
  <c r="Q22" i="19"/>
  <c r="W10" i="7" s="1"/>
  <c r="Q23" i="19"/>
  <c r="W11" i="7" s="1"/>
  <c r="Q24" i="19"/>
  <c r="W12" i="7" s="1"/>
  <c r="Q25" i="19"/>
  <c r="W13" i="7" s="1"/>
  <c r="Q26" i="19"/>
  <c r="W14" i="7" s="1"/>
  <c r="Q27" i="19"/>
  <c r="W15" i="7" s="1"/>
  <c r="Q28" i="19"/>
  <c r="W16" i="7" s="1"/>
  <c r="Q29" i="19"/>
  <c r="W17" i="7" s="1"/>
  <c r="Q30" i="19"/>
  <c r="Q31" i="19"/>
  <c r="Z5" i="7" s="1"/>
  <c r="Q32" i="19"/>
  <c r="Z6" i="7" s="1"/>
  <c r="Q33" i="19"/>
  <c r="Z7" i="7" s="1"/>
  <c r="Q34" i="19"/>
  <c r="Z8" i="7" s="1"/>
  <c r="Q35" i="19"/>
  <c r="Z9" i="7" s="1"/>
  <c r="Q36" i="19"/>
  <c r="Z10" i="7" s="1"/>
  <c r="Q37" i="19"/>
  <c r="Z11" i="7" s="1"/>
  <c r="Q38" i="19"/>
  <c r="Z12" i="7" s="1"/>
  <c r="Q39" i="19"/>
  <c r="Z13" i="7" s="1"/>
  <c r="Q40" i="19"/>
  <c r="Z14" i="7" s="1"/>
  <c r="Q41" i="19"/>
  <c r="Z15" i="7" s="1"/>
  <c r="Q42" i="19"/>
  <c r="Z16" i="7" s="1"/>
  <c r="Q43" i="19"/>
  <c r="Z17" i="7" s="1"/>
  <c r="Q44" i="19"/>
  <c r="Q45" i="19"/>
  <c r="AA5" i="7" s="1"/>
  <c r="Q46" i="19"/>
  <c r="AA6" i="7" s="1"/>
  <c r="Q47" i="19"/>
  <c r="AA7" i="7" s="1"/>
  <c r="Q48" i="19"/>
  <c r="AA8" i="7" s="1"/>
  <c r="Q49" i="19"/>
  <c r="AA9" i="7" s="1"/>
  <c r="Q50" i="19"/>
  <c r="AA10" i="7" s="1"/>
  <c r="Q51" i="19"/>
  <c r="AA11" i="7" s="1"/>
  <c r="Q52" i="19"/>
  <c r="AA12" i="7" s="1"/>
  <c r="Q53" i="19"/>
  <c r="AA13" i="7" s="1"/>
  <c r="Q54" i="19"/>
  <c r="AA14" i="7" s="1"/>
  <c r="Q55" i="19"/>
  <c r="AA15" i="7" s="1"/>
  <c r="Q56" i="19"/>
  <c r="AA16" i="7" s="1"/>
  <c r="Q57" i="19"/>
  <c r="AA17" i="7" s="1"/>
  <c r="Q58" i="19"/>
  <c r="Q2" i="19"/>
  <c r="AK3" i="20"/>
  <c r="AK4" i="20"/>
  <c r="AK5" i="20"/>
  <c r="AK6" i="20"/>
  <c r="AK7" i="20"/>
  <c r="AK8" i="20"/>
  <c r="AK9" i="20"/>
  <c r="AK10" i="20"/>
  <c r="AK11" i="20"/>
  <c r="AK12" i="20"/>
  <c r="AK13" i="20"/>
  <c r="AK14" i="20"/>
  <c r="AK15" i="20"/>
  <c r="AK16" i="20"/>
  <c r="AK17" i="20"/>
  <c r="AK18" i="20"/>
  <c r="AK19" i="20"/>
  <c r="AK20" i="20"/>
  <c r="AK21" i="20"/>
  <c r="AK22" i="20"/>
  <c r="AK23" i="20"/>
  <c r="AK24" i="20"/>
  <c r="AK25" i="20"/>
  <c r="AK26" i="20"/>
  <c r="AK2" i="20"/>
  <c r="AI3" i="20"/>
  <c r="V17" i="11" s="1"/>
  <c r="AI4" i="20"/>
  <c r="V18" i="11" s="1"/>
  <c r="AI5" i="20"/>
  <c r="V19" i="11" s="1"/>
  <c r="AI6" i="20"/>
  <c r="AI7" i="20"/>
  <c r="V21" i="11" s="1"/>
  <c r="AI8" i="20"/>
  <c r="AI9" i="20"/>
  <c r="W17" i="11" s="1"/>
  <c r="AI10" i="20"/>
  <c r="AI11" i="20"/>
  <c r="W19" i="11" s="1"/>
  <c r="AI12" i="20"/>
  <c r="W20" i="11" s="1"/>
  <c r="AI13" i="20"/>
  <c r="W21" i="11" s="1"/>
  <c r="AI14" i="20"/>
  <c r="AI15" i="20"/>
  <c r="Z17" i="11" s="1"/>
  <c r="AI16" i="20"/>
  <c r="Z18" i="11" s="1"/>
  <c r="AI17" i="20"/>
  <c r="Z19" i="11" s="1"/>
  <c r="AI18" i="20"/>
  <c r="AI19" i="20"/>
  <c r="Z21" i="11" s="1"/>
  <c r="AI20" i="20"/>
  <c r="AI21" i="20"/>
  <c r="AA17" i="11" s="1"/>
  <c r="AA22" i="11" s="1"/>
  <c r="AI22" i="20"/>
  <c r="AI23" i="20"/>
  <c r="AA19" i="11" s="1"/>
  <c r="AI24" i="20"/>
  <c r="AA20" i="11" s="1"/>
  <c r="AI25" i="20"/>
  <c r="AA21" i="11" s="1"/>
  <c r="AI26" i="20"/>
  <c r="AI2" i="20"/>
  <c r="AG3" i="20"/>
  <c r="V17" i="12" s="1"/>
  <c r="AG4" i="20"/>
  <c r="V18" i="12" s="1"/>
  <c r="AG5" i="20"/>
  <c r="V19" i="12" s="1"/>
  <c r="AG6" i="20"/>
  <c r="V20" i="12" s="1"/>
  <c r="AG7" i="20"/>
  <c r="V21" i="12" s="1"/>
  <c r="AG8" i="20"/>
  <c r="AG9" i="20"/>
  <c r="AG10" i="20"/>
  <c r="W18" i="12" s="1"/>
  <c r="AG11" i="20"/>
  <c r="W19" i="12" s="1"/>
  <c r="AG12" i="20"/>
  <c r="W20" i="12" s="1"/>
  <c r="AG13" i="20"/>
  <c r="W21" i="12" s="1"/>
  <c r="AG14" i="20"/>
  <c r="AG15" i="20"/>
  <c r="Z17" i="12" s="1"/>
  <c r="AG16" i="20"/>
  <c r="Z18" i="12" s="1"/>
  <c r="AG17" i="20"/>
  <c r="AG18" i="20"/>
  <c r="AG19" i="20"/>
  <c r="Z21" i="12" s="1"/>
  <c r="AG20" i="20"/>
  <c r="AG21" i="20"/>
  <c r="AA17" i="12" s="1"/>
  <c r="AG22" i="20"/>
  <c r="AA18" i="12" s="1"/>
  <c r="AG23" i="20"/>
  <c r="AA19" i="12" s="1"/>
  <c r="AG24" i="20"/>
  <c r="AA20" i="12" s="1"/>
  <c r="AG25" i="20"/>
  <c r="AA21" i="12" s="1"/>
  <c r="AG26" i="20"/>
  <c r="AG2" i="20"/>
  <c r="AE3" i="20"/>
  <c r="V17" i="13" s="1"/>
  <c r="V22" i="13" s="1"/>
  <c r="AE4" i="20"/>
  <c r="V18" i="13" s="1"/>
  <c r="AE5" i="20"/>
  <c r="V19" i="13" s="1"/>
  <c r="AE6" i="20"/>
  <c r="V20" i="13" s="1"/>
  <c r="AE7" i="20"/>
  <c r="V21" i="13" s="1"/>
  <c r="AE8" i="20"/>
  <c r="AE9" i="20"/>
  <c r="W17" i="13" s="1"/>
  <c r="AE10" i="20"/>
  <c r="W18" i="13" s="1"/>
  <c r="AE11" i="20"/>
  <c r="W19" i="13" s="1"/>
  <c r="AE12" i="20"/>
  <c r="W20" i="13" s="1"/>
  <c r="AE13" i="20"/>
  <c r="W21" i="13" s="1"/>
  <c r="AE14" i="20"/>
  <c r="AE15" i="20"/>
  <c r="Z17" i="13" s="1"/>
  <c r="AE16" i="20"/>
  <c r="Z18" i="13" s="1"/>
  <c r="AE17" i="20"/>
  <c r="Z19" i="13" s="1"/>
  <c r="AE18" i="20"/>
  <c r="Z20" i="13" s="1"/>
  <c r="AE19" i="20"/>
  <c r="Z21" i="13" s="1"/>
  <c r="AE20" i="20"/>
  <c r="AE21" i="20"/>
  <c r="AA17" i="13" s="1"/>
  <c r="AE22" i="20"/>
  <c r="AA18" i="13" s="1"/>
  <c r="AE23" i="20"/>
  <c r="AA19" i="13" s="1"/>
  <c r="AE24" i="20"/>
  <c r="AE25" i="20"/>
  <c r="AA21" i="13" s="1"/>
  <c r="AE26" i="20"/>
  <c r="AE2" i="20"/>
  <c r="Y3" i="20"/>
  <c r="Y4" i="20"/>
  <c r="Y5" i="20"/>
  <c r="Y6" i="20"/>
  <c r="Y7" i="20"/>
  <c r="Y8" i="20"/>
  <c r="Y9" i="20"/>
  <c r="Y10" i="20"/>
  <c r="Y11" i="20"/>
  <c r="Y12" i="20"/>
  <c r="Y13" i="20"/>
  <c r="Y14" i="20"/>
  <c r="Y15" i="20"/>
  <c r="Y16" i="20"/>
  <c r="Y17" i="20"/>
  <c r="Y18" i="20"/>
  <c r="Y19" i="20"/>
  <c r="Y20" i="20"/>
  <c r="Y21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Y34" i="20"/>
  <c r="Y35" i="20"/>
  <c r="Y36" i="20"/>
  <c r="Y37" i="20"/>
  <c r="Y38" i="20"/>
  <c r="Y39" i="20"/>
  <c r="Y40" i="20"/>
  <c r="Y41" i="20"/>
  <c r="Y42" i="20"/>
  <c r="Y43" i="20"/>
  <c r="Y44" i="20"/>
  <c r="Y45" i="20"/>
  <c r="Y46" i="20"/>
  <c r="Y47" i="20"/>
  <c r="Y48" i="20"/>
  <c r="Y49" i="20"/>
  <c r="Y50" i="20"/>
  <c r="Y51" i="20"/>
  <c r="Y52" i="20"/>
  <c r="Y53" i="20"/>
  <c r="Y54" i="20"/>
  <c r="Y55" i="20"/>
  <c r="Y56" i="20"/>
  <c r="Y57" i="20"/>
  <c r="Y58" i="20"/>
  <c r="Y2" i="20"/>
  <c r="U3" i="20"/>
  <c r="V25" i="5" s="1"/>
  <c r="U4" i="20"/>
  <c r="V26" i="5" s="1"/>
  <c r="U5" i="20"/>
  <c r="V27" i="5" s="1"/>
  <c r="U6" i="20"/>
  <c r="V28" i="5" s="1"/>
  <c r="U7" i="20"/>
  <c r="V29" i="5" s="1"/>
  <c r="U8" i="20"/>
  <c r="V30" i="5" s="1"/>
  <c r="U9" i="20"/>
  <c r="V31" i="5" s="1"/>
  <c r="U10" i="20"/>
  <c r="V32" i="5" s="1"/>
  <c r="U11" i="20"/>
  <c r="V33" i="5" s="1"/>
  <c r="U12" i="20"/>
  <c r="V34" i="5" s="1"/>
  <c r="U13" i="20"/>
  <c r="V35" i="5" s="1"/>
  <c r="U14" i="20"/>
  <c r="V36" i="5" s="1"/>
  <c r="U15" i="20"/>
  <c r="U16" i="20"/>
  <c r="U17" i="20"/>
  <c r="W25" i="5" s="1"/>
  <c r="U18" i="20"/>
  <c r="U19" i="20"/>
  <c r="W27" i="5" s="1"/>
  <c r="U20" i="20"/>
  <c r="W28" i="5" s="1"/>
  <c r="U21" i="20"/>
  <c r="W29" i="5" s="1"/>
  <c r="U22" i="20"/>
  <c r="W30" i="5" s="1"/>
  <c r="U23" i="20"/>
  <c r="W31" i="5" s="1"/>
  <c r="U24" i="20"/>
  <c r="W32" i="5" s="1"/>
  <c r="U25" i="20"/>
  <c r="W33" i="5" s="1"/>
  <c r="U26" i="20"/>
  <c r="W34" i="5" s="1"/>
  <c r="U27" i="20"/>
  <c r="W35" i="5" s="1"/>
  <c r="U28" i="20"/>
  <c r="W36" i="5" s="1"/>
  <c r="U29" i="20"/>
  <c r="W37" i="5" s="1"/>
  <c r="U30" i="20"/>
  <c r="U31" i="20"/>
  <c r="Z25" i="5" s="1"/>
  <c r="U32" i="20"/>
  <c r="Z26" i="5" s="1"/>
  <c r="U33" i="20"/>
  <c r="Z27" i="5" s="1"/>
  <c r="U34" i="20"/>
  <c r="Z28" i="5" s="1"/>
  <c r="U35" i="20"/>
  <c r="Z29" i="5" s="1"/>
  <c r="U36" i="20"/>
  <c r="Z30" i="5" s="1"/>
  <c r="U37" i="20"/>
  <c r="Z31" i="5" s="1"/>
  <c r="U38" i="20"/>
  <c r="Z32" i="5" s="1"/>
  <c r="U39" i="20"/>
  <c r="Z33" i="5" s="1"/>
  <c r="U40" i="20"/>
  <c r="Z34" i="5" s="1"/>
  <c r="U41" i="20"/>
  <c r="Z35" i="5" s="1"/>
  <c r="U42" i="20"/>
  <c r="Z36" i="5" s="1"/>
  <c r="U43" i="20"/>
  <c r="Z37" i="5" s="1"/>
  <c r="U44" i="20"/>
  <c r="U45" i="20"/>
  <c r="AA25" i="5" s="1"/>
  <c r="U46" i="20"/>
  <c r="AA26" i="5" s="1"/>
  <c r="U47" i="20"/>
  <c r="AA27" i="5" s="1"/>
  <c r="U48" i="20"/>
  <c r="AA28" i="5" s="1"/>
  <c r="U49" i="20"/>
  <c r="AA29" i="5" s="1"/>
  <c r="U50" i="20"/>
  <c r="AA30" i="5" s="1"/>
  <c r="U51" i="20"/>
  <c r="AA31" i="5" s="1"/>
  <c r="U52" i="20"/>
  <c r="AA32" i="5" s="1"/>
  <c r="U53" i="20"/>
  <c r="AA33" i="5" s="1"/>
  <c r="U54" i="20"/>
  <c r="AA34" i="5" s="1"/>
  <c r="U55" i="20"/>
  <c r="AA35" i="5" s="1"/>
  <c r="U56" i="20"/>
  <c r="AA36" i="5" s="1"/>
  <c r="U57" i="20"/>
  <c r="AA37" i="5" s="1"/>
  <c r="U58" i="20"/>
  <c r="U2" i="20"/>
  <c r="S58" i="20"/>
  <c r="S57" i="20"/>
  <c r="AA37" i="6" s="1"/>
  <c r="S56" i="20"/>
  <c r="AA36" i="6" s="1"/>
  <c r="S55" i="20"/>
  <c r="AA35" i="6" s="1"/>
  <c r="S54" i="20"/>
  <c r="AA34" i="6" s="1"/>
  <c r="S53" i="20"/>
  <c r="AA33" i="6" s="1"/>
  <c r="S52" i="20"/>
  <c r="AA32" i="6" s="1"/>
  <c r="S51" i="20"/>
  <c r="AA31" i="6" s="1"/>
  <c r="S50" i="20"/>
  <c r="AA30" i="6" s="1"/>
  <c r="S49" i="20"/>
  <c r="AA29" i="6" s="1"/>
  <c r="S48" i="20"/>
  <c r="AA28" i="6" s="1"/>
  <c r="S47" i="20"/>
  <c r="AA27" i="6" s="1"/>
  <c r="S46" i="20"/>
  <c r="AA26" i="6" s="1"/>
  <c r="S45" i="20"/>
  <c r="AA25" i="6" s="1"/>
  <c r="S44" i="20"/>
  <c r="S43" i="20"/>
  <c r="Z37" i="6" s="1"/>
  <c r="S42" i="20"/>
  <c r="Z36" i="6" s="1"/>
  <c r="S41" i="20"/>
  <c r="Z35" i="6" s="1"/>
  <c r="S40" i="20"/>
  <c r="Z34" i="6" s="1"/>
  <c r="S39" i="20"/>
  <c r="S38" i="20"/>
  <c r="Z32" i="6" s="1"/>
  <c r="S37" i="20"/>
  <c r="Z31" i="6" s="1"/>
  <c r="S36" i="20"/>
  <c r="Z30" i="6" s="1"/>
  <c r="S35" i="20"/>
  <c r="Z29" i="6" s="1"/>
  <c r="S34" i="20"/>
  <c r="Z28" i="6" s="1"/>
  <c r="S33" i="20"/>
  <c r="Z27" i="6" s="1"/>
  <c r="S32" i="20"/>
  <c r="Z26" i="6" s="1"/>
  <c r="S31" i="20"/>
  <c r="Z25" i="6" s="1"/>
  <c r="S30" i="20"/>
  <c r="S29" i="20"/>
  <c r="W37" i="6" s="1"/>
  <c r="S28" i="20"/>
  <c r="W36" i="6" s="1"/>
  <c r="S27" i="20"/>
  <c r="W35" i="6" s="1"/>
  <c r="S26" i="20"/>
  <c r="W34" i="6" s="1"/>
  <c r="S25" i="20"/>
  <c r="W33" i="6" s="1"/>
  <c r="S24" i="20"/>
  <c r="W32" i="6" s="1"/>
  <c r="S23" i="20"/>
  <c r="W31" i="6" s="1"/>
  <c r="S22" i="20"/>
  <c r="W30" i="6" s="1"/>
  <c r="S21" i="20"/>
  <c r="W29" i="6" s="1"/>
  <c r="S20" i="20"/>
  <c r="W28" i="6" s="1"/>
  <c r="S19" i="20"/>
  <c r="W27" i="6" s="1"/>
  <c r="S18" i="20"/>
  <c r="W26" i="6" s="1"/>
  <c r="S17" i="20"/>
  <c r="W25" i="6" s="1"/>
  <c r="S16" i="20"/>
  <c r="S15" i="20"/>
  <c r="V37" i="6" s="1"/>
  <c r="S14" i="20"/>
  <c r="V36" i="6" s="1"/>
  <c r="S13" i="20"/>
  <c r="V35" i="6" s="1"/>
  <c r="S12" i="20"/>
  <c r="V34" i="6" s="1"/>
  <c r="S11" i="20"/>
  <c r="V33" i="6" s="1"/>
  <c r="S10" i="20"/>
  <c r="V32" i="6" s="1"/>
  <c r="S9" i="20"/>
  <c r="V31" i="6" s="1"/>
  <c r="S8" i="20"/>
  <c r="V30" i="6" s="1"/>
  <c r="S7" i="20"/>
  <c r="V29" i="6" s="1"/>
  <c r="S6" i="20"/>
  <c r="V28" i="6" s="1"/>
  <c r="S5" i="20"/>
  <c r="V27" i="6" s="1"/>
  <c r="S4" i="20"/>
  <c r="V26" i="6" s="1"/>
  <c r="S3" i="20"/>
  <c r="S2" i="20"/>
  <c r="Q3" i="20"/>
  <c r="V25" i="7" s="1"/>
  <c r="Q4" i="20"/>
  <c r="V26" i="7" s="1"/>
  <c r="Q5" i="20"/>
  <c r="V27" i="7" s="1"/>
  <c r="Q6" i="20"/>
  <c r="V28" i="7" s="1"/>
  <c r="Q7" i="20"/>
  <c r="V29" i="7" s="1"/>
  <c r="Q8" i="20"/>
  <c r="V30" i="7" s="1"/>
  <c r="Q9" i="20"/>
  <c r="V31" i="7" s="1"/>
  <c r="Q10" i="20"/>
  <c r="V32" i="7" s="1"/>
  <c r="Q11" i="20"/>
  <c r="V33" i="7" s="1"/>
  <c r="Q12" i="20"/>
  <c r="V34" i="7" s="1"/>
  <c r="Q13" i="20"/>
  <c r="V35" i="7" s="1"/>
  <c r="Q14" i="20"/>
  <c r="V36" i="7" s="1"/>
  <c r="Q15" i="20"/>
  <c r="V37" i="7" s="1"/>
  <c r="Q16" i="20"/>
  <c r="Q17" i="20"/>
  <c r="W25" i="7" s="1"/>
  <c r="Q18" i="20"/>
  <c r="W26" i="7" s="1"/>
  <c r="Q19" i="20"/>
  <c r="W27" i="7" s="1"/>
  <c r="Q20" i="20"/>
  <c r="W28" i="7" s="1"/>
  <c r="Q21" i="20"/>
  <c r="W29" i="7" s="1"/>
  <c r="Q22" i="20"/>
  <c r="W30" i="7" s="1"/>
  <c r="Q23" i="20"/>
  <c r="W31" i="7" s="1"/>
  <c r="Q24" i="20"/>
  <c r="W32" i="7" s="1"/>
  <c r="Q25" i="20"/>
  <c r="W33" i="7" s="1"/>
  <c r="Q26" i="20"/>
  <c r="W34" i="7" s="1"/>
  <c r="Q27" i="20"/>
  <c r="W35" i="7" s="1"/>
  <c r="Q28" i="20"/>
  <c r="W36" i="7" s="1"/>
  <c r="Q29" i="20"/>
  <c r="W37" i="7" s="1"/>
  <c r="Q30" i="20"/>
  <c r="Q31" i="20"/>
  <c r="Z25" i="7" s="1"/>
  <c r="Q32" i="20"/>
  <c r="Z26" i="7" s="1"/>
  <c r="Q33" i="20"/>
  <c r="Z27" i="7" s="1"/>
  <c r="Q34" i="20"/>
  <c r="Z28" i="7" s="1"/>
  <c r="Q35" i="20"/>
  <c r="Z29" i="7" s="1"/>
  <c r="Q36" i="20"/>
  <c r="Z30" i="7" s="1"/>
  <c r="Q37" i="20"/>
  <c r="Z31" i="7" s="1"/>
  <c r="Q38" i="20"/>
  <c r="Z32" i="7" s="1"/>
  <c r="Q39" i="20"/>
  <c r="Z33" i="7" s="1"/>
  <c r="Q40" i="20"/>
  <c r="Z34" i="7" s="1"/>
  <c r="Q41" i="20"/>
  <c r="Z35" i="7" s="1"/>
  <c r="Q42" i="20"/>
  <c r="Z36" i="7" s="1"/>
  <c r="Q43" i="20"/>
  <c r="Z37" i="7" s="1"/>
  <c r="Q44" i="20"/>
  <c r="Q45" i="20"/>
  <c r="AA25" i="7" s="1"/>
  <c r="Q46" i="20"/>
  <c r="AA26" i="7" s="1"/>
  <c r="Q47" i="20"/>
  <c r="AA27" i="7" s="1"/>
  <c r="Q48" i="20"/>
  <c r="AA28" i="7" s="1"/>
  <c r="Q49" i="20"/>
  <c r="AA29" i="7" s="1"/>
  <c r="Q50" i="20"/>
  <c r="AA30" i="7" s="1"/>
  <c r="Q51" i="20"/>
  <c r="AA31" i="7" s="1"/>
  <c r="Q52" i="20"/>
  <c r="Q53" i="20"/>
  <c r="AA33" i="7" s="1"/>
  <c r="Q54" i="20"/>
  <c r="AA34" i="7" s="1"/>
  <c r="Q55" i="20"/>
  <c r="AA35" i="7" s="1"/>
  <c r="Q56" i="20"/>
  <c r="AA36" i="7" s="1"/>
  <c r="Q57" i="20"/>
  <c r="AA37" i="7" s="1"/>
  <c r="Q58" i="20"/>
  <c r="Q2" i="20"/>
  <c r="S44" i="1"/>
  <c r="S43" i="1"/>
  <c r="S42" i="1"/>
  <c r="S41" i="1"/>
  <c r="S40" i="1"/>
  <c r="S39" i="1"/>
  <c r="S38" i="1"/>
  <c r="S37" i="1"/>
  <c r="S36" i="1"/>
  <c r="S35" i="1"/>
  <c r="S34" i="1"/>
  <c r="S46" i="1" s="1"/>
  <c r="S33" i="1"/>
  <c r="S32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AB37" i="9"/>
  <c r="AB36" i="9"/>
  <c r="AB35" i="9"/>
  <c r="AB34" i="9"/>
  <c r="AB33" i="9"/>
  <c r="AB32" i="9"/>
  <c r="AB31" i="9"/>
  <c r="AB30" i="9"/>
  <c r="AB29" i="9"/>
  <c r="AB28" i="9"/>
  <c r="AB27" i="9"/>
  <c r="AB38" i="9" s="1"/>
  <c r="AB26" i="9"/>
  <c r="AB25" i="9"/>
  <c r="AB17" i="9"/>
  <c r="AB16" i="9"/>
  <c r="AB15" i="9"/>
  <c r="AB14" i="9"/>
  <c r="AB13" i="9"/>
  <c r="AB12" i="9"/>
  <c r="AB11" i="9"/>
  <c r="AB10" i="9"/>
  <c r="AB9" i="9"/>
  <c r="AB8" i="9"/>
  <c r="AB7" i="9"/>
  <c r="AB18" i="9" s="1"/>
  <c r="AB6" i="9"/>
  <c r="AB5" i="9"/>
  <c r="AC21" i="10"/>
  <c r="AC20" i="10"/>
  <c r="AC19" i="10"/>
  <c r="AC18" i="10"/>
  <c r="AC17" i="10"/>
  <c r="AB21" i="10"/>
  <c r="AB20" i="10"/>
  <c r="AB19" i="10"/>
  <c r="AB18" i="10"/>
  <c r="AB17" i="10"/>
  <c r="Y21" i="10"/>
  <c r="Y20" i="10"/>
  <c r="Y19" i="10"/>
  <c r="Y18" i="10"/>
  <c r="Y17" i="10"/>
  <c r="X21" i="10"/>
  <c r="X20" i="10"/>
  <c r="X19" i="10"/>
  <c r="X18" i="10"/>
  <c r="X17" i="10"/>
  <c r="U21" i="10"/>
  <c r="U20" i="10"/>
  <c r="U19" i="10"/>
  <c r="U18" i="10"/>
  <c r="U17" i="10"/>
  <c r="U5" i="10"/>
  <c r="AC9" i="10"/>
  <c r="AC8" i="10"/>
  <c r="AC7" i="10"/>
  <c r="AC6" i="10"/>
  <c r="AC5" i="10"/>
  <c r="AB9" i="10"/>
  <c r="AB8" i="10"/>
  <c r="AB7" i="10"/>
  <c r="AB6" i="10"/>
  <c r="AB5" i="10"/>
  <c r="Y9" i="10"/>
  <c r="Y8" i="10"/>
  <c r="Y7" i="10"/>
  <c r="Y6" i="10"/>
  <c r="Y5" i="10"/>
  <c r="X9" i="10"/>
  <c r="X8" i="10"/>
  <c r="X7" i="10"/>
  <c r="X6" i="10"/>
  <c r="X5" i="10"/>
  <c r="U9" i="10"/>
  <c r="U8" i="10"/>
  <c r="U7" i="10"/>
  <c r="U6" i="10"/>
  <c r="AC21" i="11"/>
  <c r="AC20" i="11"/>
  <c r="AC19" i="11"/>
  <c r="AC18" i="11"/>
  <c r="AC17" i="11"/>
  <c r="AB21" i="11"/>
  <c r="AB20" i="11"/>
  <c r="AB19" i="11"/>
  <c r="AB22" i="11" s="1"/>
  <c r="AB18" i="11"/>
  <c r="AB17" i="11"/>
  <c r="Y21" i="11"/>
  <c r="Y20" i="11"/>
  <c r="Y19" i="11"/>
  <c r="Y18" i="11"/>
  <c r="Y17" i="11"/>
  <c r="X21" i="11"/>
  <c r="X20" i="11"/>
  <c r="X19" i="11"/>
  <c r="X18" i="11"/>
  <c r="X17" i="11"/>
  <c r="U21" i="11"/>
  <c r="U20" i="11"/>
  <c r="U19" i="11"/>
  <c r="U18" i="11"/>
  <c r="U17" i="11"/>
  <c r="AC9" i="11"/>
  <c r="AC8" i="11"/>
  <c r="AC7" i="11"/>
  <c r="AC6" i="11"/>
  <c r="AC5" i="11"/>
  <c r="X9" i="11"/>
  <c r="X8" i="11"/>
  <c r="X7" i="11"/>
  <c r="X6" i="11"/>
  <c r="X5" i="11"/>
  <c r="AB9" i="11"/>
  <c r="AB8" i="11"/>
  <c r="AB7" i="11"/>
  <c r="AB6" i="11"/>
  <c r="AB5" i="11"/>
  <c r="Y9" i="11"/>
  <c r="Y8" i="11"/>
  <c r="Y7" i="11"/>
  <c r="Y6" i="11"/>
  <c r="Y5" i="11"/>
  <c r="U9" i="11"/>
  <c r="U8" i="11"/>
  <c r="U7" i="11"/>
  <c r="U6" i="11"/>
  <c r="U5" i="11"/>
  <c r="AC21" i="12"/>
  <c r="AC20" i="12"/>
  <c r="AC19" i="12"/>
  <c r="AC18" i="12"/>
  <c r="AC17" i="12"/>
  <c r="AB21" i="12"/>
  <c r="AB20" i="12"/>
  <c r="AB19" i="12"/>
  <c r="AB22" i="12" s="1"/>
  <c r="AB18" i="12"/>
  <c r="AB17" i="12"/>
  <c r="Y21" i="12"/>
  <c r="Y20" i="12"/>
  <c r="Y19" i="12"/>
  <c r="Y18" i="12"/>
  <c r="Y17" i="12"/>
  <c r="X21" i="12"/>
  <c r="X20" i="12"/>
  <c r="X19" i="12"/>
  <c r="X18" i="12"/>
  <c r="X17" i="12"/>
  <c r="U21" i="12"/>
  <c r="U20" i="12"/>
  <c r="U19" i="12"/>
  <c r="U18" i="12"/>
  <c r="U17" i="12"/>
  <c r="AC9" i="12"/>
  <c r="AC8" i="12"/>
  <c r="AC7" i="12"/>
  <c r="AC6" i="12"/>
  <c r="AC5" i="12"/>
  <c r="AB9" i="12"/>
  <c r="AB8" i="12"/>
  <c r="AB7" i="12"/>
  <c r="AB10" i="12" s="1"/>
  <c r="AB6" i="12"/>
  <c r="AB5" i="12"/>
  <c r="Y9" i="12"/>
  <c r="Y8" i="12"/>
  <c r="Y7" i="12"/>
  <c r="Y6" i="12"/>
  <c r="Y5" i="12"/>
  <c r="X9" i="12"/>
  <c r="X8" i="12"/>
  <c r="X7" i="12"/>
  <c r="X6" i="12"/>
  <c r="X5" i="12"/>
  <c r="U9" i="12"/>
  <c r="U8" i="12"/>
  <c r="U7" i="12"/>
  <c r="U6" i="12"/>
  <c r="U5" i="12"/>
  <c r="AC21" i="13"/>
  <c r="AC20" i="13"/>
  <c r="AC19" i="13"/>
  <c r="AC18" i="13"/>
  <c r="AC17" i="13"/>
  <c r="AB37" i="5"/>
  <c r="AB36" i="5"/>
  <c r="AB35" i="5"/>
  <c r="AB34" i="5"/>
  <c r="AB33" i="5"/>
  <c r="AB32" i="5"/>
  <c r="AB31" i="5"/>
  <c r="AB30" i="5"/>
  <c r="AB38" i="5" s="1"/>
  <c r="AB29" i="5"/>
  <c r="AB28" i="5"/>
  <c r="AB27" i="5"/>
  <c r="AB26" i="5"/>
  <c r="AB25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18" i="5" s="1"/>
  <c r="AB5" i="5"/>
  <c r="AB37" i="6"/>
  <c r="AB36" i="6"/>
  <c r="AB35" i="6"/>
  <c r="AB34" i="6"/>
  <c r="AB33" i="6"/>
  <c r="AB32" i="6"/>
  <c r="AB31" i="6"/>
  <c r="AB30" i="6"/>
  <c r="AB38" i="6" s="1"/>
  <c r="AB29" i="6"/>
  <c r="AB28" i="6"/>
  <c r="AB27" i="6"/>
  <c r="AB26" i="6"/>
  <c r="AB25" i="6"/>
  <c r="AB17" i="6"/>
  <c r="AB16" i="6"/>
  <c r="AB15" i="6"/>
  <c r="AB14" i="6"/>
  <c r="AB13" i="6"/>
  <c r="AB12" i="6"/>
  <c r="AB11" i="6"/>
  <c r="AB10" i="6"/>
  <c r="AB9" i="6"/>
  <c r="AB8" i="6"/>
  <c r="AB7" i="6"/>
  <c r="AB6" i="6"/>
  <c r="AB18" i="6" s="1"/>
  <c r="AB5" i="6"/>
  <c r="AB37" i="7"/>
  <c r="AB36" i="7"/>
  <c r="AB35" i="7"/>
  <c r="AB34" i="7"/>
  <c r="AB33" i="7"/>
  <c r="AB32" i="7"/>
  <c r="AB31" i="7"/>
  <c r="AB30" i="7"/>
  <c r="AB29" i="7"/>
  <c r="AB28" i="7"/>
  <c r="AB27" i="7"/>
  <c r="AB26" i="7"/>
  <c r="AB25" i="7"/>
  <c r="AB17" i="7"/>
  <c r="AB16" i="7"/>
  <c r="AB15" i="7"/>
  <c r="AB14" i="7"/>
  <c r="AB13" i="7"/>
  <c r="AB12" i="7"/>
  <c r="AB11" i="7"/>
  <c r="AB10" i="7"/>
  <c r="AB18" i="7" s="1"/>
  <c r="AB9" i="7"/>
  <c r="AB8" i="7"/>
  <c r="AB7" i="7"/>
  <c r="AB6" i="7"/>
  <c r="AB5" i="7"/>
  <c r="AB21" i="13"/>
  <c r="AB20" i="13"/>
  <c r="AB19" i="13"/>
  <c r="AB18" i="13"/>
  <c r="AB17" i="13"/>
  <c r="Y21" i="13"/>
  <c r="Y20" i="13"/>
  <c r="Y19" i="13"/>
  <c r="Y18" i="13"/>
  <c r="Y17" i="13"/>
  <c r="X21" i="13"/>
  <c r="X20" i="13"/>
  <c r="X19" i="13"/>
  <c r="X18" i="13"/>
  <c r="X17" i="13"/>
  <c r="U21" i="13"/>
  <c r="U20" i="13"/>
  <c r="U19" i="13"/>
  <c r="U18" i="13"/>
  <c r="U17" i="13"/>
  <c r="AC9" i="13"/>
  <c r="AC8" i="13"/>
  <c r="AC7" i="13"/>
  <c r="AC6" i="13"/>
  <c r="AC5" i="13"/>
  <c r="AB9" i="13"/>
  <c r="AB8" i="13"/>
  <c r="AB7" i="13"/>
  <c r="AB6" i="13"/>
  <c r="AB10" i="13" s="1"/>
  <c r="AB5" i="13"/>
  <c r="Y9" i="13"/>
  <c r="Y8" i="13"/>
  <c r="Y7" i="13"/>
  <c r="Y6" i="13"/>
  <c r="Y5" i="13"/>
  <c r="X9" i="13"/>
  <c r="X8" i="13"/>
  <c r="X7" i="13"/>
  <c r="X6" i="13"/>
  <c r="X5" i="13"/>
  <c r="U9" i="13"/>
  <c r="U8" i="13"/>
  <c r="U7" i="13"/>
  <c r="U6" i="13"/>
  <c r="U5" i="13"/>
  <c r="R44" i="1"/>
  <c r="R43" i="1"/>
  <c r="R42" i="1"/>
  <c r="R41" i="1"/>
  <c r="R40" i="1"/>
  <c r="R39" i="1"/>
  <c r="R38" i="1"/>
  <c r="R37" i="1"/>
  <c r="R36" i="1"/>
  <c r="R35" i="1"/>
  <c r="R34" i="1"/>
  <c r="R33" i="1"/>
  <c r="V46" i="1"/>
  <c r="R32" i="1"/>
  <c r="R20" i="1"/>
  <c r="R19" i="1"/>
  <c r="R18" i="1"/>
  <c r="R17" i="1"/>
  <c r="R16" i="1"/>
  <c r="R15" i="1"/>
  <c r="R14" i="1"/>
  <c r="R13" i="1"/>
  <c r="R12" i="1"/>
  <c r="R11" i="1"/>
  <c r="R10" i="1"/>
  <c r="R9" i="1"/>
  <c r="V22" i="1"/>
  <c r="R8" i="1"/>
  <c r="AC37" i="9"/>
  <c r="AC36" i="9"/>
  <c r="AC35" i="9"/>
  <c r="AC34" i="9"/>
  <c r="AC33" i="9"/>
  <c r="AC32" i="9"/>
  <c r="AC31" i="9"/>
  <c r="AC30" i="9"/>
  <c r="AC29" i="9"/>
  <c r="AC28" i="9"/>
  <c r="AC27" i="9"/>
  <c r="AC26" i="9"/>
  <c r="AC25" i="9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X37" i="9"/>
  <c r="X36" i="9"/>
  <c r="X35" i="9"/>
  <c r="X34" i="9"/>
  <c r="X33" i="9"/>
  <c r="X32" i="9"/>
  <c r="X31" i="9"/>
  <c r="X30" i="9"/>
  <c r="X29" i="9"/>
  <c r="X28" i="9"/>
  <c r="X27" i="9"/>
  <c r="X26" i="9"/>
  <c r="X25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5" i="9"/>
  <c r="Y17" i="9"/>
  <c r="Y16" i="9"/>
  <c r="Y15" i="9"/>
  <c r="Y14" i="9"/>
  <c r="Y13" i="9"/>
  <c r="Y12" i="9"/>
  <c r="Y11" i="9"/>
  <c r="Y10" i="9"/>
  <c r="Y9" i="9"/>
  <c r="Y8" i="9"/>
  <c r="Y7" i="9"/>
  <c r="Y6" i="9"/>
  <c r="Y5" i="9"/>
  <c r="X17" i="9"/>
  <c r="X16" i="9"/>
  <c r="X15" i="9"/>
  <c r="X14" i="9"/>
  <c r="X13" i="9"/>
  <c r="X12" i="9"/>
  <c r="X11" i="9"/>
  <c r="X10" i="9"/>
  <c r="X9" i="9"/>
  <c r="X8" i="9"/>
  <c r="X7" i="9"/>
  <c r="X6" i="9"/>
  <c r="X5" i="9"/>
  <c r="U17" i="9"/>
  <c r="U16" i="9"/>
  <c r="U15" i="9"/>
  <c r="U14" i="9"/>
  <c r="U13" i="9"/>
  <c r="U12" i="9"/>
  <c r="U11" i="9"/>
  <c r="U10" i="9"/>
  <c r="U9" i="9"/>
  <c r="U8" i="9"/>
  <c r="U7" i="9"/>
  <c r="U6" i="9"/>
  <c r="U5" i="9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Y37" i="5"/>
  <c r="Y36" i="5"/>
  <c r="Y35" i="5"/>
  <c r="Y34" i="5"/>
  <c r="Y33" i="5"/>
  <c r="Y32" i="5"/>
  <c r="Y31" i="5"/>
  <c r="Y30" i="5"/>
  <c r="Y29" i="5"/>
  <c r="Y28" i="5"/>
  <c r="Y27" i="5"/>
  <c r="Y26" i="5"/>
  <c r="Y25" i="5"/>
  <c r="X37" i="5"/>
  <c r="X36" i="5"/>
  <c r="X35" i="5"/>
  <c r="X34" i="5"/>
  <c r="X33" i="5"/>
  <c r="X32" i="5"/>
  <c r="X31" i="5"/>
  <c r="X30" i="5"/>
  <c r="X29" i="5"/>
  <c r="X28" i="5"/>
  <c r="X27" i="5"/>
  <c r="X26" i="5"/>
  <c r="X25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AC17" i="5"/>
  <c r="AC16" i="5"/>
  <c r="AC15" i="5"/>
  <c r="AC14" i="5"/>
  <c r="AC13" i="5"/>
  <c r="AC12" i="5"/>
  <c r="AC11" i="5"/>
  <c r="AC10" i="5"/>
  <c r="AC9" i="5"/>
  <c r="AC8" i="5"/>
  <c r="AC7" i="5"/>
  <c r="AC6" i="5"/>
  <c r="AC5" i="5"/>
  <c r="Y17" i="5"/>
  <c r="Y16" i="5"/>
  <c r="Y15" i="5"/>
  <c r="Y14" i="5"/>
  <c r="Y13" i="5"/>
  <c r="Y12" i="5"/>
  <c r="Y11" i="5"/>
  <c r="Y10" i="5"/>
  <c r="Y9" i="5"/>
  <c r="Y8" i="5"/>
  <c r="Y7" i="5"/>
  <c r="Y6" i="5"/>
  <c r="Y5" i="5"/>
  <c r="X17" i="5"/>
  <c r="X16" i="5"/>
  <c r="X15" i="5"/>
  <c r="X14" i="5"/>
  <c r="X13" i="5"/>
  <c r="X12" i="5"/>
  <c r="X11" i="5"/>
  <c r="X10" i="5"/>
  <c r="X9" i="5"/>
  <c r="X8" i="5"/>
  <c r="X7" i="5"/>
  <c r="X6" i="5"/>
  <c r="X5" i="5"/>
  <c r="U17" i="5"/>
  <c r="U16" i="5"/>
  <c r="U15" i="5"/>
  <c r="U14" i="5"/>
  <c r="U13" i="5"/>
  <c r="U12" i="5"/>
  <c r="U11" i="5"/>
  <c r="U10" i="5"/>
  <c r="U9" i="5"/>
  <c r="U8" i="5"/>
  <c r="U7" i="5"/>
  <c r="U6" i="5"/>
  <c r="U5" i="5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X37" i="6"/>
  <c r="X36" i="6"/>
  <c r="X35" i="6"/>
  <c r="X34" i="6"/>
  <c r="X33" i="6"/>
  <c r="X32" i="6"/>
  <c r="X31" i="6"/>
  <c r="X30" i="6"/>
  <c r="X29" i="6"/>
  <c r="X28" i="6"/>
  <c r="X27" i="6"/>
  <c r="X26" i="6"/>
  <c r="X25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AC17" i="6"/>
  <c r="AC16" i="6"/>
  <c r="AC15" i="6"/>
  <c r="AC14" i="6"/>
  <c r="AC13" i="6"/>
  <c r="AC12" i="6"/>
  <c r="AC11" i="6"/>
  <c r="AC10" i="6"/>
  <c r="AC9" i="6"/>
  <c r="AC8" i="6"/>
  <c r="AC7" i="6"/>
  <c r="AC6" i="6"/>
  <c r="AC5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AB38" i="8"/>
  <c r="AA38" i="8"/>
  <c r="Z38" i="8"/>
  <c r="W38" i="8"/>
  <c r="V38" i="8"/>
  <c r="AA18" i="8"/>
  <c r="Z18" i="8"/>
  <c r="W18" i="8"/>
  <c r="V18" i="8"/>
  <c r="AC37" i="7"/>
  <c r="AC36" i="7"/>
  <c r="AC35" i="7"/>
  <c r="AC34" i="7"/>
  <c r="AC33" i="7"/>
  <c r="AC32" i="7"/>
  <c r="AC31" i="7"/>
  <c r="AC30" i="7"/>
  <c r="AC29" i="7"/>
  <c r="AC28" i="7"/>
  <c r="AC27" i="7"/>
  <c r="AC26" i="7"/>
  <c r="AC25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AC17" i="7"/>
  <c r="AC16" i="7"/>
  <c r="AC15" i="7"/>
  <c r="AC14" i="7"/>
  <c r="AC13" i="7"/>
  <c r="AC12" i="7"/>
  <c r="AC11" i="7"/>
  <c r="AC10" i="7"/>
  <c r="AC9" i="7"/>
  <c r="AC8" i="7"/>
  <c r="AC7" i="7"/>
  <c r="AC6" i="7"/>
  <c r="AC5" i="7"/>
  <c r="Y17" i="7"/>
  <c r="Y16" i="7"/>
  <c r="Y15" i="7"/>
  <c r="Y14" i="7"/>
  <c r="Y13" i="7"/>
  <c r="Y12" i="7"/>
  <c r="Y11" i="7"/>
  <c r="Y10" i="7"/>
  <c r="Y9" i="7"/>
  <c r="Y8" i="7"/>
  <c r="Y7" i="7"/>
  <c r="Y6" i="7"/>
  <c r="Y5" i="7"/>
  <c r="X17" i="7"/>
  <c r="X16" i="7"/>
  <c r="X15" i="7"/>
  <c r="X14" i="7"/>
  <c r="X13" i="7"/>
  <c r="X12" i="7"/>
  <c r="X11" i="7"/>
  <c r="X10" i="7"/>
  <c r="X9" i="7"/>
  <c r="X8" i="7"/>
  <c r="X7" i="7"/>
  <c r="X6" i="7"/>
  <c r="X5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I33" i="1"/>
  <c r="I34" i="1"/>
  <c r="I35" i="1"/>
  <c r="I36" i="1"/>
  <c r="I37" i="1"/>
  <c r="I38" i="1"/>
  <c r="I39" i="1"/>
  <c r="I40" i="1"/>
  <c r="I41" i="1"/>
  <c r="I42" i="1"/>
  <c r="I43" i="1"/>
  <c r="I44" i="1"/>
  <c r="I32" i="1"/>
  <c r="F33" i="1"/>
  <c r="F34" i="1"/>
  <c r="F35" i="1"/>
  <c r="F36" i="1"/>
  <c r="F37" i="1"/>
  <c r="F38" i="1"/>
  <c r="F39" i="1"/>
  <c r="F40" i="1"/>
  <c r="F41" i="1"/>
  <c r="F42" i="1"/>
  <c r="F43" i="1"/>
  <c r="F44" i="1"/>
  <c r="F32" i="1"/>
  <c r="E33" i="1"/>
  <c r="E34" i="1"/>
  <c r="E35" i="1"/>
  <c r="E36" i="1"/>
  <c r="E37" i="1"/>
  <c r="E38" i="1"/>
  <c r="E39" i="1"/>
  <c r="E40" i="1"/>
  <c r="E41" i="1"/>
  <c r="E42" i="1"/>
  <c r="E43" i="1"/>
  <c r="E44" i="1"/>
  <c r="E32" i="1"/>
  <c r="C18" i="10"/>
  <c r="D18" i="10"/>
  <c r="E18" i="10"/>
  <c r="F18" i="10"/>
  <c r="G18" i="10"/>
  <c r="H18" i="10"/>
  <c r="I18" i="10"/>
  <c r="J18" i="10"/>
  <c r="K18" i="10"/>
  <c r="L18" i="10"/>
  <c r="M18" i="10"/>
  <c r="N18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C18" i="11"/>
  <c r="D18" i="11"/>
  <c r="E18" i="11"/>
  <c r="F18" i="11"/>
  <c r="G18" i="11"/>
  <c r="H18" i="11"/>
  <c r="I18" i="11"/>
  <c r="J18" i="11"/>
  <c r="K18" i="11"/>
  <c r="L18" i="11"/>
  <c r="M18" i="11"/>
  <c r="N18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C18" i="12"/>
  <c r="D18" i="12"/>
  <c r="E18" i="12"/>
  <c r="F18" i="12"/>
  <c r="G18" i="12"/>
  <c r="H18" i="12"/>
  <c r="I18" i="12"/>
  <c r="J18" i="12"/>
  <c r="K18" i="12"/>
  <c r="L18" i="12"/>
  <c r="M18" i="12"/>
  <c r="N18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C21" i="13"/>
  <c r="D21" i="13"/>
  <c r="E21" i="13"/>
  <c r="F21" i="13"/>
  <c r="G21" i="13"/>
  <c r="H21" i="13"/>
  <c r="I21" i="13"/>
  <c r="J21" i="13"/>
  <c r="K21" i="13"/>
  <c r="L21" i="13"/>
  <c r="M21" i="13"/>
  <c r="N21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C26" i="8"/>
  <c r="D26" i="8"/>
  <c r="E26" i="8"/>
  <c r="F26" i="8"/>
  <c r="G26" i="8"/>
  <c r="H26" i="8"/>
  <c r="I26" i="8"/>
  <c r="J26" i="8"/>
  <c r="K26" i="8"/>
  <c r="L26" i="8"/>
  <c r="M26" i="8"/>
  <c r="N26" i="8"/>
  <c r="C27" i="8"/>
  <c r="D27" i="8"/>
  <c r="E27" i="8"/>
  <c r="F27" i="8"/>
  <c r="G27" i="8"/>
  <c r="H27" i="8"/>
  <c r="I27" i="8"/>
  <c r="J27" i="8"/>
  <c r="K27" i="8"/>
  <c r="L27" i="8"/>
  <c r="M27" i="8"/>
  <c r="N27" i="8"/>
  <c r="C28" i="8"/>
  <c r="D28" i="8"/>
  <c r="E28" i="8"/>
  <c r="F28" i="8"/>
  <c r="G28" i="8"/>
  <c r="H28" i="8"/>
  <c r="I28" i="8"/>
  <c r="J28" i="8"/>
  <c r="K28" i="8"/>
  <c r="L28" i="8"/>
  <c r="M28" i="8"/>
  <c r="N28" i="8"/>
  <c r="C29" i="8"/>
  <c r="D29" i="8"/>
  <c r="E29" i="8"/>
  <c r="F29" i="8"/>
  <c r="G29" i="8"/>
  <c r="H29" i="8"/>
  <c r="I29" i="8"/>
  <c r="J29" i="8"/>
  <c r="K29" i="8"/>
  <c r="L29" i="8"/>
  <c r="M29" i="8"/>
  <c r="N29" i="8"/>
  <c r="C30" i="8"/>
  <c r="D30" i="8"/>
  <c r="E30" i="8"/>
  <c r="F30" i="8"/>
  <c r="G30" i="8"/>
  <c r="H30" i="8"/>
  <c r="I30" i="8"/>
  <c r="J30" i="8"/>
  <c r="K30" i="8"/>
  <c r="L30" i="8"/>
  <c r="M30" i="8"/>
  <c r="N30" i="8"/>
  <c r="C31" i="8"/>
  <c r="D31" i="8"/>
  <c r="E31" i="8"/>
  <c r="F31" i="8"/>
  <c r="G31" i="8"/>
  <c r="H31" i="8"/>
  <c r="I31" i="8"/>
  <c r="J31" i="8"/>
  <c r="K31" i="8"/>
  <c r="L31" i="8"/>
  <c r="M31" i="8"/>
  <c r="N31" i="8"/>
  <c r="C32" i="8"/>
  <c r="D32" i="8"/>
  <c r="E32" i="8"/>
  <c r="F32" i="8"/>
  <c r="G32" i="8"/>
  <c r="H32" i="8"/>
  <c r="I32" i="8"/>
  <c r="J32" i="8"/>
  <c r="K32" i="8"/>
  <c r="L32" i="8"/>
  <c r="M32" i="8"/>
  <c r="N32" i="8"/>
  <c r="C33" i="8"/>
  <c r="D33" i="8"/>
  <c r="E33" i="8"/>
  <c r="F33" i="8"/>
  <c r="G33" i="8"/>
  <c r="H33" i="8"/>
  <c r="I33" i="8"/>
  <c r="J33" i="8"/>
  <c r="K33" i="8"/>
  <c r="L33" i="8"/>
  <c r="M33" i="8"/>
  <c r="N33" i="8"/>
  <c r="C34" i="8"/>
  <c r="D34" i="8"/>
  <c r="E34" i="8"/>
  <c r="F34" i="8"/>
  <c r="G34" i="8"/>
  <c r="H34" i="8"/>
  <c r="I34" i="8"/>
  <c r="J34" i="8"/>
  <c r="K34" i="8"/>
  <c r="L34" i="8"/>
  <c r="M34" i="8"/>
  <c r="N34" i="8"/>
  <c r="C35" i="8"/>
  <c r="D35" i="8"/>
  <c r="E35" i="8"/>
  <c r="F35" i="8"/>
  <c r="G35" i="8"/>
  <c r="H35" i="8"/>
  <c r="I35" i="8"/>
  <c r="J35" i="8"/>
  <c r="K35" i="8"/>
  <c r="L35" i="8"/>
  <c r="M35" i="8"/>
  <c r="N35" i="8"/>
  <c r="C36" i="8"/>
  <c r="D36" i="8"/>
  <c r="E36" i="8"/>
  <c r="F36" i="8"/>
  <c r="G36" i="8"/>
  <c r="H36" i="8"/>
  <c r="I36" i="8"/>
  <c r="J36" i="8"/>
  <c r="K36" i="8"/>
  <c r="L36" i="8"/>
  <c r="M36" i="8"/>
  <c r="N36" i="8"/>
  <c r="C37" i="8"/>
  <c r="D37" i="8"/>
  <c r="E37" i="8"/>
  <c r="F37" i="8"/>
  <c r="G37" i="8"/>
  <c r="H37" i="8"/>
  <c r="I37" i="8"/>
  <c r="J37" i="8"/>
  <c r="K37" i="8"/>
  <c r="L37" i="8"/>
  <c r="M37" i="8"/>
  <c r="N37" i="8"/>
  <c r="N25" i="8"/>
  <c r="M25" i="8"/>
  <c r="L25" i="8"/>
  <c r="K25" i="8"/>
  <c r="J25" i="8"/>
  <c r="I25" i="8"/>
  <c r="H25" i="8"/>
  <c r="G25" i="8"/>
  <c r="F25" i="8"/>
  <c r="E25" i="8"/>
  <c r="D25" i="8"/>
  <c r="C26" i="9"/>
  <c r="D26" i="9"/>
  <c r="E26" i="9"/>
  <c r="F26" i="9"/>
  <c r="G26" i="9"/>
  <c r="H26" i="9"/>
  <c r="I26" i="9"/>
  <c r="J26" i="9"/>
  <c r="K26" i="9"/>
  <c r="L26" i="9"/>
  <c r="M26" i="9"/>
  <c r="N26" i="9"/>
  <c r="C27" i="9"/>
  <c r="D27" i="9"/>
  <c r="E27" i="9"/>
  <c r="F27" i="9"/>
  <c r="G27" i="9"/>
  <c r="H27" i="9"/>
  <c r="I27" i="9"/>
  <c r="J27" i="9"/>
  <c r="K27" i="9"/>
  <c r="L27" i="9"/>
  <c r="M27" i="9"/>
  <c r="N27" i="9"/>
  <c r="C28" i="9"/>
  <c r="D28" i="9"/>
  <c r="E28" i="9"/>
  <c r="F28" i="9"/>
  <c r="G28" i="9"/>
  <c r="H28" i="9"/>
  <c r="I28" i="9"/>
  <c r="J28" i="9"/>
  <c r="K28" i="9"/>
  <c r="L28" i="9"/>
  <c r="M28" i="9"/>
  <c r="N28" i="9"/>
  <c r="C29" i="9"/>
  <c r="D29" i="9"/>
  <c r="E29" i="9"/>
  <c r="F29" i="9"/>
  <c r="G29" i="9"/>
  <c r="H29" i="9"/>
  <c r="I29" i="9"/>
  <c r="J29" i="9"/>
  <c r="K29" i="9"/>
  <c r="L29" i="9"/>
  <c r="M29" i="9"/>
  <c r="N29" i="9"/>
  <c r="C30" i="9"/>
  <c r="D30" i="9"/>
  <c r="E30" i="9"/>
  <c r="F30" i="9"/>
  <c r="G30" i="9"/>
  <c r="H30" i="9"/>
  <c r="I30" i="9"/>
  <c r="J30" i="9"/>
  <c r="K30" i="9"/>
  <c r="L30" i="9"/>
  <c r="M30" i="9"/>
  <c r="N30" i="9"/>
  <c r="C31" i="9"/>
  <c r="D31" i="9"/>
  <c r="E31" i="9"/>
  <c r="F31" i="9"/>
  <c r="G31" i="9"/>
  <c r="H31" i="9"/>
  <c r="I31" i="9"/>
  <c r="J31" i="9"/>
  <c r="K31" i="9"/>
  <c r="L31" i="9"/>
  <c r="M31" i="9"/>
  <c r="N31" i="9"/>
  <c r="C32" i="9"/>
  <c r="D32" i="9"/>
  <c r="E32" i="9"/>
  <c r="F32" i="9"/>
  <c r="G32" i="9"/>
  <c r="H32" i="9"/>
  <c r="I32" i="9"/>
  <c r="J32" i="9"/>
  <c r="K32" i="9"/>
  <c r="L32" i="9"/>
  <c r="M32" i="9"/>
  <c r="N32" i="9"/>
  <c r="C33" i="9"/>
  <c r="D33" i="9"/>
  <c r="E33" i="9"/>
  <c r="F33" i="9"/>
  <c r="G33" i="9"/>
  <c r="H33" i="9"/>
  <c r="I33" i="9"/>
  <c r="J33" i="9"/>
  <c r="K33" i="9"/>
  <c r="L33" i="9"/>
  <c r="M33" i="9"/>
  <c r="N33" i="9"/>
  <c r="C34" i="9"/>
  <c r="D34" i="9"/>
  <c r="E34" i="9"/>
  <c r="F34" i="9"/>
  <c r="G34" i="9"/>
  <c r="H34" i="9"/>
  <c r="I34" i="9"/>
  <c r="J34" i="9"/>
  <c r="K34" i="9"/>
  <c r="L34" i="9"/>
  <c r="M34" i="9"/>
  <c r="N34" i="9"/>
  <c r="C35" i="9"/>
  <c r="D35" i="9"/>
  <c r="E35" i="9"/>
  <c r="F35" i="9"/>
  <c r="G35" i="9"/>
  <c r="H35" i="9"/>
  <c r="I35" i="9"/>
  <c r="J35" i="9"/>
  <c r="K35" i="9"/>
  <c r="L35" i="9"/>
  <c r="M35" i="9"/>
  <c r="N35" i="9"/>
  <c r="C36" i="9"/>
  <c r="D36" i="9"/>
  <c r="E36" i="9"/>
  <c r="F36" i="9"/>
  <c r="G36" i="9"/>
  <c r="H36" i="9"/>
  <c r="I36" i="9"/>
  <c r="J36" i="9"/>
  <c r="K36" i="9"/>
  <c r="L36" i="9"/>
  <c r="M36" i="9"/>
  <c r="N36" i="9"/>
  <c r="C37" i="9"/>
  <c r="D37" i="9"/>
  <c r="E37" i="9"/>
  <c r="F37" i="9"/>
  <c r="G37" i="9"/>
  <c r="H37" i="9"/>
  <c r="I37" i="9"/>
  <c r="J37" i="9"/>
  <c r="K37" i="9"/>
  <c r="L37" i="9"/>
  <c r="M37" i="9"/>
  <c r="N37" i="9"/>
  <c r="N25" i="9"/>
  <c r="M25" i="9"/>
  <c r="L25" i="9"/>
  <c r="K25" i="9"/>
  <c r="J25" i="9"/>
  <c r="I25" i="9"/>
  <c r="H25" i="9"/>
  <c r="G25" i="9"/>
  <c r="F25" i="9"/>
  <c r="E25" i="9"/>
  <c r="D25" i="9"/>
  <c r="C26" i="5"/>
  <c r="D26" i="5"/>
  <c r="E26" i="5"/>
  <c r="F26" i="5"/>
  <c r="G26" i="5"/>
  <c r="H26" i="5"/>
  <c r="I26" i="5"/>
  <c r="J26" i="5"/>
  <c r="K26" i="5"/>
  <c r="L26" i="5"/>
  <c r="M26" i="5"/>
  <c r="N26" i="5"/>
  <c r="C27" i="5"/>
  <c r="D27" i="5"/>
  <c r="E27" i="5"/>
  <c r="F27" i="5"/>
  <c r="G27" i="5"/>
  <c r="H27" i="5"/>
  <c r="I27" i="5"/>
  <c r="J27" i="5"/>
  <c r="K27" i="5"/>
  <c r="L27" i="5"/>
  <c r="M27" i="5"/>
  <c r="N27" i="5"/>
  <c r="C28" i="5"/>
  <c r="D28" i="5"/>
  <c r="E28" i="5"/>
  <c r="F28" i="5"/>
  <c r="G28" i="5"/>
  <c r="H28" i="5"/>
  <c r="I28" i="5"/>
  <c r="J28" i="5"/>
  <c r="K28" i="5"/>
  <c r="L28" i="5"/>
  <c r="M28" i="5"/>
  <c r="N28" i="5"/>
  <c r="C29" i="5"/>
  <c r="D29" i="5"/>
  <c r="E29" i="5"/>
  <c r="F29" i="5"/>
  <c r="G29" i="5"/>
  <c r="H29" i="5"/>
  <c r="I29" i="5"/>
  <c r="J29" i="5"/>
  <c r="K29" i="5"/>
  <c r="L29" i="5"/>
  <c r="M29" i="5"/>
  <c r="N29" i="5"/>
  <c r="C30" i="5"/>
  <c r="D30" i="5"/>
  <c r="E30" i="5"/>
  <c r="F30" i="5"/>
  <c r="G30" i="5"/>
  <c r="H30" i="5"/>
  <c r="I30" i="5"/>
  <c r="J30" i="5"/>
  <c r="K30" i="5"/>
  <c r="L30" i="5"/>
  <c r="M30" i="5"/>
  <c r="N30" i="5"/>
  <c r="C31" i="5"/>
  <c r="D31" i="5"/>
  <c r="E31" i="5"/>
  <c r="F31" i="5"/>
  <c r="G31" i="5"/>
  <c r="H31" i="5"/>
  <c r="I31" i="5"/>
  <c r="J31" i="5"/>
  <c r="K31" i="5"/>
  <c r="L31" i="5"/>
  <c r="M31" i="5"/>
  <c r="N31" i="5"/>
  <c r="C32" i="5"/>
  <c r="D32" i="5"/>
  <c r="E32" i="5"/>
  <c r="F32" i="5"/>
  <c r="G32" i="5"/>
  <c r="H32" i="5"/>
  <c r="I32" i="5"/>
  <c r="J32" i="5"/>
  <c r="K32" i="5"/>
  <c r="L32" i="5"/>
  <c r="M32" i="5"/>
  <c r="N32" i="5"/>
  <c r="C33" i="5"/>
  <c r="D33" i="5"/>
  <c r="E33" i="5"/>
  <c r="F33" i="5"/>
  <c r="G33" i="5"/>
  <c r="H33" i="5"/>
  <c r="I33" i="5"/>
  <c r="J33" i="5"/>
  <c r="K33" i="5"/>
  <c r="L33" i="5"/>
  <c r="M33" i="5"/>
  <c r="N33" i="5"/>
  <c r="C34" i="5"/>
  <c r="D34" i="5"/>
  <c r="E34" i="5"/>
  <c r="F34" i="5"/>
  <c r="G34" i="5"/>
  <c r="H34" i="5"/>
  <c r="I34" i="5"/>
  <c r="J34" i="5"/>
  <c r="K34" i="5"/>
  <c r="L34" i="5"/>
  <c r="M34" i="5"/>
  <c r="N34" i="5"/>
  <c r="C35" i="5"/>
  <c r="D35" i="5"/>
  <c r="E35" i="5"/>
  <c r="F35" i="5"/>
  <c r="G35" i="5"/>
  <c r="H35" i="5"/>
  <c r="I35" i="5"/>
  <c r="J35" i="5"/>
  <c r="K35" i="5"/>
  <c r="L35" i="5"/>
  <c r="M35" i="5"/>
  <c r="N35" i="5"/>
  <c r="C36" i="5"/>
  <c r="D36" i="5"/>
  <c r="E36" i="5"/>
  <c r="F36" i="5"/>
  <c r="G36" i="5"/>
  <c r="H36" i="5"/>
  <c r="I36" i="5"/>
  <c r="J36" i="5"/>
  <c r="K36" i="5"/>
  <c r="L36" i="5"/>
  <c r="M36" i="5"/>
  <c r="N36" i="5"/>
  <c r="C37" i="5"/>
  <c r="D37" i="5"/>
  <c r="E37" i="5"/>
  <c r="F37" i="5"/>
  <c r="G37" i="5"/>
  <c r="H37" i="5"/>
  <c r="I37" i="5"/>
  <c r="J37" i="5"/>
  <c r="K37" i="5"/>
  <c r="L37" i="5"/>
  <c r="M37" i="5"/>
  <c r="N37" i="5"/>
  <c r="N25" i="5"/>
  <c r="M25" i="5"/>
  <c r="L25" i="5"/>
  <c r="K25" i="5"/>
  <c r="J25" i="5"/>
  <c r="I25" i="5"/>
  <c r="H25" i="5"/>
  <c r="G25" i="5"/>
  <c r="F25" i="5"/>
  <c r="E25" i="5"/>
  <c r="D25" i="5"/>
  <c r="C26" i="6"/>
  <c r="D26" i="6"/>
  <c r="E26" i="6"/>
  <c r="F26" i="6"/>
  <c r="G26" i="6"/>
  <c r="H26" i="6"/>
  <c r="I26" i="6"/>
  <c r="J26" i="6"/>
  <c r="K26" i="6"/>
  <c r="L26" i="6"/>
  <c r="M26" i="6"/>
  <c r="N26" i="6"/>
  <c r="C27" i="6"/>
  <c r="D27" i="6"/>
  <c r="E27" i="6"/>
  <c r="F27" i="6"/>
  <c r="G27" i="6"/>
  <c r="H27" i="6"/>
  <c r="I27" i="6"/>
  <c r="J27" i="6"/>
  <c r="K27" i="6"/>
  <c r="L27" i="6"/>
  <c r="M27" i="6"/>
  <c r="N27" i="6"/>
  <c r="C28" i="6"/>
  <c r="D28" i="6"/>
  <c r="E28" i="6"/>
  <c r="F28" i="6"/>
  <c r="G28" i="6"/>
  <c r="H28" i="6"/>
  <c r="I28" i="6"/>
  <c r="J28" i="6"/>
  <c r="K28" i="6"/>
  <c r="L28" i="6"/>
  <c r="M28" i="6"/>
  <c r="N28" i="6"/>
  <c r="C29" i="6"/>
  <c r="D29" i="6"/>
  <c r="E29" i="6"/>
  <c r="F29" i="6"/>
  <c r="G29" i="6"/>
  <c r="H29" i="6"/>
  <c r="I29" i="6"/>
  <c r="J29" i="6"/>
  <c r="K29" i="6"/>
  <c r="L29" i="6"/>
  <c r="M29" i="6"/>
  <c r="N29" i="6"/>
  <c r="C30" i="6"/>
  <c r="D30" i="6"/>
  <c r="E30" i="6"/>
  <c r="F30" i="6"/>
  <c r="G30" i="6"/>
  <c r="H30" i="6"/>
  <c r="I30" i="6"/>
  <c r="J30" i="6"/>
  <c r="K30" i="6"/>
  <c r="L30" i="6"/>
  <c r="M30" i="6"/>
  <c r="N30" i="6"/>
  <c r="C31" i="6"/>
  <c r="D31" i="6"/>
  <c r="E31" i="6"/>
  <c r="F31" i="6"/>
  <c r="G31" i="6"/>
  <c r="H31" i="6"/>
  <c r="I31" i="6"/>
  <c r="J31" i="6"/>
  <c r="K31" i="6"/>
  <c r="L31" i="6"/>
  <c r="M31" i="6"/>
  <c r="N31" i="6"/>
  <c r="C32" i="6"/>
  <c r="D32" i="6"/>
  <c r="E32" i="6"/>
  <c r="F32" i="6"/>
  <c r="G32" i="6"/>
  <c r="H32" i="6"/>
  <c r="I32" i="6"/>
  <c r="J32" i="6"/>
  <c r="K32" i="6"/>
  <c r="L32" i="6"/>
  <c r="M32" i="6"/>
  <c r="N32" i="6"/>
  <c r="C33" i="6"/>
  <c r="D33" i="6"/>
  <c r="E33" i="6"/>
  <c r="F33" i="6"/>
  <c r="G33" i="6"/>
  <c r="H33" i="6"/>
  <c r="I33" i="6"/>
  <c r="J33" i="6"/>
  <c r="K33" i="6"/>
  <c r="L33" i="6"/>
  <c r="M33" i="6"/>
  <c r="N33" i="6"/>
  <c r="C34" i="6"/>
  <c r="D34" i="6"/>
  <c r="E34" i="6"/>
  <c r="F34" i="6"/>
  <c r="G34" i="6"/>
  <c r="H34" i="6"/>
  <c r="I34" i="6"/>
  <c r="J34" i="6"/>
  <c r="K34" i="6"/>
  <c r="L34" i="6"/>
  <c r="M34" i="6"/>
  <c r="N34" i="6"/>
  <c r="C35" i="6"/>
  <c r="D35" i="6"/>
  <c r="E35" i="6"/>
  <c r="F35" i="6"/>
  <c r="G35" i="6"/>
  <c r="H35" i="6"/>
  <c r="I35" i="6"/>
  <c r="J35" i="6"/>
  <c r="K35" i="6"/>
  <c r="L35" i="6"/>
  <c r="M35" i="6"/>
  <c r="N35" i="6"/>
  <c r="C36" i="6"/>
  <c r="D36" i="6"/>
  <c r="E36" i="6"/>
  <c r="F36" i="6"/>
  <c r="G36" i="6"/>
  <c r="H36" i="6"/>
  <c r="I36" i="6"/>
  <c r="J36" i="6"/>
  <c r="K36" i="6"/>
  <c r="L36" i="6"/>
  <c r="M36" i="6"/>
  <c r="N36" i="6"/>
  <c r="C37" i="6"/>
  <c r="D37" i="6"/>
  <c r="E37" i="6"/>
  <c r="F37" i="6"/>
  <c r="G37" i="6"/>
  <c r="H37" i="6"/>
  <c r="I37" i="6"/>
  <c r="J37" i="6"/>
  <c r="K37" i="6"/>
  <c r="L37" i="6"/>
  <c r="M37" i="6"/>
  <c r="N37" i="6"/>
  <c r="N25" i="6"/>
  <c r="M25" i="6"/>
  <c r="L25" i="6"/>
  <c r="K25" i="6"/>
  <c r="J25" i="6"/>
  <c r="I25" i="6"/>
  <c r="H25" i="6"/>
  <c r="G25" i="6"/>
  <c r="F25" i="6"/>
  <c r="E25" i="6"/>
  <c r="D25" i="6"/>
  <c r="D26" i="7"/>
  <c r="E26" i="7"/>
  <c r="F26" i="7"/>
  <c r="G26" i="7"/>
  <c r="H26" i="7"/>
  <c r="I26" i="7"/>
  <c r="J26" i="7"/>
  <c r="K26" i="7"/>
  <c r="L26" i="7"/>
  <c r="M26" i="7"/>
  <c r="N26" i="7"/>
  <c r="D27" i="7"/>
  <c r="E27" i="7"/>
  <c r="F27" i="7"/>
  <c r="G27" i="7"/>
  <c r="H27" i="7"/>
  <c r="I27" i="7"/>
  <c r="J27" i="7"/>
  <c r="K27" i="7"/>
  <c r="L27" i="7"/>
  <c r="M27" i="7"/>
  <c r="N27" i="7"/>
  <c r="D28" i="7"/>
  <c r="E28" i="7"/>
  <c r="F28" i="7"/>
  <c r="G28" i="7"/>
  <c r="H28" i="7"/>
  <c r="I28" i="7"/>
  <c r="J28" i="7"/>
  <c r="K28" i="7"/>
  <c r="L28" i="7"/>
  <c r="M28" i="7"/>
  <c r="N28" i="7"/>
  <c r="D29" i="7"/>
  <c r="E29" i="7"/>
  <c r="F29" i="7"/>
  <c r="G29" i="7"/>
  <c r="H29" i="7"/>
  <c r="I29" i="7"/>
  <c r="J29" i="7"/>
  <c r="K29" i="7"/>
  <c r="L29" i="7"/>
  <c r="M29" i="7"/>
  <c r="N29" i="7"/>
  <c r="D30" i="7"/>
  <c r="E30" i="7"/>
  <c r="F30" i="7"/>
  <c r="G30" i="7"/>
  <c r="H30" i="7"/>
  <c r="I30" i="7"/>
  <c r="J30" i="7"/>
  <c r="K30" i="7"/>
  <c r="L30" i="7"/>
  <c r="M30" i="7"/>
  <c r="N30" i="7"/>
  <c r="D31" i="7"/>
  <c r="E31" i="7"/>
  <c r="F31" i="7"/>
  <c r="G31" i="7"/>
  <c r="H31" i="7"/>
  <c r="I31" i="7"/>
  <c r="J31" i="7"/>
  <c r="K31" i="7"/>
  <c r="L31" i="7"/>
  <c r="M31" i="7"/>
  <c r="N31" i="7"/>
  <c r="D32" i="7"/>
  <c r="E32" i="7"/>
  <c r="F32" i="7"/>
  <c r="G32" i="7"/>
  <c r="H32" i="7"/>
  <c r="I32" i="7"/>
  <c r="J32" i="7"/>
  <c r="K32" i="7"/>
  <c r="L32" i="7"/>
  <c r="M32" i="7"/>
  <c r="N32" i="7"/>
  <c r="D33" i="7"/>
  <c r="E33" i="7"/>
  <c r="F33" i="7"/>
  <c r="G33" i="7"/>
  <c r="H33" i="7"/>
  <c r="I33" i="7"/>
  <c r="J33" i="7"/>
  <c r="K33" i="7"/>
  <c r="L33" i="7"/>
  <c r="M33" i="7"/>
  <c r="N33" i="7"/>
  <c r="D34" i="7"/>
  <c r="E34" i="7"/>
  <c r="F34" i="7"/>
  <c r="G34" i="7"/>
  <c r="H34" i="7"/>
  <c r="I34" i="7"/>
  <c r="J34" i="7"/>
  <c r="K34" i="7"/>
  <c r="L34" i="7"/>
  <c r="M34" i="7"/>
  <c r="N34" i="7"/>
  <c r="D35" i="7"/>
  <c r="E35" i="7"/>
  <c r="F35" i="7"/>
  <c r="G35" i="7"/>
  <c r="H35" i="7"/>
  <c r="I35" i="7"/>
  <c r="J35" i="7"/>
  <c r="K35" i="7"/>
  <c r="L35" i="7"/>
  <c r="M35" i="7"/>
  <c r="N35" i="7"/>
  <c r="D36" i="7"/>
  <c r="E36" i="7"/>
  <c r="F36" i="7"/>
  <c r="G36" i="7"/>
  <c r="H36" i="7"/>
  <c r="I36" i="7"/>
  <c r="J36" i="7"/>
  <c r="K36" i="7"/>
  <c r="L36" i="7"/>
  <c r="M36" i="7"/>
  <c r="N36" i="7"/>
  <c r="D37" i="7"/>
  <c r="E37" i="7"/>
  <c r="F37" i="7"/>
  <c r="G37" i="7"/>
  <c r="H37" i="7"/>
  <c r="I37" i="7"/>
  <c r="J37" i="7"/>
  <c r="K37" i="7"/>
  <c r="L37" i="7"/>
  <c r="M37" i="7"/>
  <c r="N37" i="7"/>
  <c r="N25" i="7"/>
  <c r="M25" i="7"/>
  <c r="L25" i="7"/>
  <c r="K25" i="7"/>
  <c r="J25" i="7"/>
  <c r="I25" i="7"/>
  <c r="H25" i="7"/>
  <c r="G25" i="7"/>
  <c r="F25" i="7"/>
  <c r="E25" i="7"/>
  <c r="D25" i="7"/>
  <c r="C25" i="8"/>
  <c r="C25" i="9"/>
  <c r="C25" i="5"/>
  <c r="C25" i="6"/>
  <c r="C26" i="7"/>
  <c r="C27" i="7"/>
  <c r="C28" i="7"/>
  <c r="C29" i="7"/>
  <c r="C30" i="7"/>
  <c r="C31" i="7"/>
  <c r="C32" i="7"/>
  <c r="C33" i="7"/>
  <c r="C34" i="7"/>
  <c r="C35" i="7"/>
  <c r="C36" i="7"/>
  <c r="C37" i="7"/>
  <c r="C25" i="7"/>
  <c r="I9" i="1"/>
  <c r="I10" i="1"/>
  <c r="I11" i="1"/>
  <c r="I12" i="1"/>
  <c r="I13" i="1"/>
  <c r="I14" i="1"/>
  <c r="I15" i="1"/>
  <c r="I16" i="1"/>
  <c r="I17" i="1"/>
  <c r="I18" i="1"/>
  <c r="I19" i="1"/>
  <c r="I20" i="1"/>
  <c r="I8" i="1"/>
  <c r="F9" i="1"/>
  <c r="F10" i="1"/>
  <c r="F11" i="1"/>
  <c r="F12" i="1"/>
  <c r="F13" i="1"/>
  <c r="F14" i="1"/>
  <c r="F15" i="1"/>
  <c r="F16" i="1"/>
  <c r="F17" i="1"/>
  <c r="F18" i="1"/>
  <c r="F19" i="1"/>
  <c r="F20" i="1"/>
  <c r="F8" i="1"/>
  <c r="H9" i="1"/>
  <c r="H10" i="1"/>
  <c r="H11" i="1"/>
  <c r="H12" i="1"/>
  <c r="H13" i="1"/>
  <c r="H14" i="1"/>
  <c r="H15" i="1"/>
  <c r="H16" i="1"/>
  <c r="H17" i="1"/>
  <c r="H18" i="1"/>
  <c r="H19" i="1"/>
  <c r="H20" i="1"/>
  <c r="H8" i="1"/>
  <c r="G9" i="1"/>
  <c r="G10" i="1"/>
  <c r="G11" i="1"/>
  <c r="G12" i="1"/>
  <c r="G13" i="1"/>
  <c r="G14" i="1"/>
  <c r="G15" i="1"/>
  <c r="G16" i="1"/>
  <c r="G17" i="1"/>
  <c r="G18" i="1"/>
  <c r="G19" i="1"/>
  <c r="G20" i="1"/>
  <c r="G8" i="1"/>
  <c r="E9" i="1"/>
  <c r="E10" i="1"/>
  <c r="E11" i="1"/>
  <c r="E12" i="1"/>
  <c r="E13" i="1"/>
  <c r="E14" i="1"/>
  <c r="E15" i="1"/>
  <c r="E16" i="1"/>
  <c r="E17" i="1"/>
  <c r="E18" i="1"/>
  <c r="E19" i="1"/>
  <c r="E20" i="1"/>
  <c r="E8" i="1"/>
  <c r="D9" i="1"/>
  <c r="D10" i="1"/>
  <c r="D11" i="1"/>
  <c r="D12" i="1"/>
  <c r="D13" i="1"/>
  <c r="D14" i="1"/>
  <c r="D15" i="1"/>
  <c r="D16" i="1"/>
  <c r="D17" i="1"/>
  <c r="D18" i="1"/>
  <c r="D19" i="1"/>
  <c r="D20" i="1"/>
  <c r="D8" i="1"/>
  <c r="N9" i="10"/>
  <c r="M9" i="10"/>
  <c r="L9" i="10"/>
  <c r="K9" i="10"/>
  <c r="J9" i="10"/>
  <c r="I9" i="10"/>
  <c r="H9" i="10"/>
  <c r="G9" i="10"/>
  <c r="F9" i="10"/>
  <c r="E9" i="10"/>
  <c r="D9" i="10"/>
  <c r="C9" i="10"/>
  <c r="N8" i="10"/>
  <c r="M8" i="10"/>
  <c r="L8" i="10"/>
  <c r="K8" i="10"/>
  <c r="J8" i="10"/>
  <c r="I8" i="10"/>
  <c r="H8" i="10"/>
  <c r="G8" i="10"/>
  <c r="F8" i="10"/>
  <c r="E8" i="10"/>
  <c r="D8" i="10"/>
  <c r="C8" i="10"/>
  <c r="N7" i="10"/>
  <c r="M7" i="10"/>
  <c r="L7" i="10"/>
  <c r="K7" i="10"/>
  <c r="J7" i="10"/>
  <c r="I7" i="10"/>
  <c r="H7" i="10"/>
  <c r="G7" i="10"/>
  <c r="F7" i="10"/>
  <c r="E7" i="10"/>
  <c r="D7" i="10"/>
  <c r="C7" i="10"/>
  <c r="N6" i="10"/>
  <c r="M6" i="10"/>
  <c r="L6" i="10"/>
  <c r="K6" i="10"/>
  <c r="J6" i="10"/>
  <c r="I6" i="10"/>
  <c r="H6" i="10"/>
  <c r="G6" i="10"/>
  <c r="F6" i="10"/>
  <c r="E6" i="10"/>
  <c r="D6" i="10"/>
  <c r="C6" i="10"/>
  <c r="N5" i="10"/>
  <c r="M5" i="10"/>
  <c r="L5" i="10"/>
  <c r="K5" i="10"/>
  <c r="J5" i="10"/>
  <c r="I5" i="10"/>
  <c r="H5" i="10"/>
  <c r="G5" i="10"/>
  <c r="F5" i="10"/>
  <c r="E5" i="10"/>
  <c r="D5" i="10"/>
  <c r="C5" i="10"/>
  <c r="N9" i="11"/>
  <c r="M9" i="11"/>
  <c r="L9" i="11"/>
  <c r="K9" i="11"/>
  <c r="J9" i="11"/>
  <c r="I9" i="11"/>
  <c r="H9" i="11"/>
  <c r="G9" i="11"/>
  <c r="F9" i="11"/>
  <c r="E9" i="11"/>
  <c r="D9" i="11"/>
  <c r="C9" i="11"/>
  <c r="N8" i="11"/>
  <c r="M8" i="11"/>
  <c r="L8" i="11"/>
  <c r="K8" i="11"/>
  <c r="J8" i="11"/>
  <c r="I8" i="11"/>
  <c r="H8" i="11"/>
  <c r="G8" i="11"/>
  <c r="F8" i="11"/>
  <c r="E8" i="11"/>
  <c r="D8" i="11"/>
  <c r="C8" i="11"/>
  <c r="N7" i="11"/>
  <c r="M7" i="11"/>
  <c r="L7" i="11"/>
  <c r="K7" i="11"/>
  <c r="J7" i="11"/>
  <c r="I7" i="11"/>
  <c r="H7" i="11"/>
  <c r="G7" i="11"/>
  <c r="F7" i="11"/>
  <c r="E7" i="11"/>
  <c r="D7" i="11"/>
  <c r="C7" i="11"/>
  <c r="N6" i="11"/>
  <c r="M6" i="11"/>
  <c r="L6" i="11"/>
  <c r="K6" i="11"/>
  <c r="J6" i="11"/>
  <c r="I6" i="11"/>
  <c r="H6" i="11"/>
  <c r="G6" i="11"/>
  <c r="F6" i="11"/>
  <c r="E6" i="11"/>
  <c r="D6" i="11"/>
  <c r="C6" i="11"/>
  <c r="N5" i="11"/>
  <c r="M5" i="11"/>
  <c r="L5" i="11"/>
  <c r="K5" i="11"/>
  <c r="J5" i="11"/>
  <c r="I5" i="11"/>
  <c r="H5" i="11"/>
  <c r="G5" i="11"/>
  <c r="F5" i="11"/>
  <c r="E5" i="11"/>
  <c r="D5" i="11"/>
  <c r="C5" i="11"/>
  <c r="C6" i="12"/>
  <c r="D6" i="12"/>
  <c r="E6" i="12"/>
  <c r="F6" i="12"/>
  <c r="G6" i="12"/>
  <c r="H6" i="12"/>
  <c r="I6" i="12"/>
  <c r="J6" i="12"/>
  <c r="K6" i="12"/>
  <c r="L6" i="12"/>
  <c r="M6" i="12"/>
  <c r="N6" i="12"/>
  <c r="C7" i="12"/>
  <c r="D7" i="12"/>
  <c r="E7" i="12"/>
  <c r="F7" i="12"/>
  <c r="G7" i="12"/>
  <c r="H7" i="12"/>
  <c r="I7" i="12"/>
  <c r="J7" i="12"/>
  <c r="K7" i="12"/>
  <c r="L7" i="12"/>
  <c r="M7" i="12"/>
  <c r="N7" i="12"/>
  <c r="C8" i="12"/>
  <c r="D8" i="12"/>
  <c r="E8" i="12"/>
  <c r="F8" i="12"/>
  <c r="G8" i="12"/>
  <c r="H8" i="12"/>
  <c r="I8" i="12"/>
  <c r="J8" i="12"/>
  <c r="K8" i="12"/>
  <c r="L8" i="12"/>
  <c r="M8" i="12"/>
  <c r="N8" i="12"/>
  <c r="C9" i="12"/>
  <c r="D9" i="12"/>
  <c r="E9" i="12"/>
  <c r="F9" i="12"/>
  <c r="G9" i="12"/>
  <c r="H9" i="12"/>
  <c r="I9" i="12"/>
  <c r="J9" i="12"/>
  <c r="K9" i="12"/>
  <c r="L9" i="12"/>
  <c r="M9" i="12"/>
  <c r="N9" i="12"/>
  <c r="N5" i="12"/>
  <c r="M5" i="12"/>
  <c r="L5" i="12"/>
  <c r="K5" i="12"/>
  <c r="J5" i="12"/>
  <c r="O5" i="12" s="1"/>
  <c r="I5" i="12"/>
  <c r="H5" i="12"/>
  <c r="G5" i="12"/>
  <c r="F5" i="12"/>
  <c r="E5" i="12"/>
  <c r="D5" i="12"/>
  <c r="C5" i="12"/>
  <c r="C9" i="13"/>
  <c r="D9" i="13"/>
  <c r="O9" i="13" s="1"/>
  <c r="E9" i="13"/>
  <c r="F9" i="13"/>
  <c r="G9" i="13"/>
  <c r="H9" i="13"/>
  <c r="I9" i="13"/>
  <c r="J9" i="13"/>
  <c r="K9" i="13"/>
  <c r="L9" i="13"/>
  <c r="M9" i="13"/>
  <c r="N9" i="13"/>
  <c r="N6" i="13"/>
  <c r="N7" i="13"/>
  <c r="N8" i="13"/>
  <c r="M6" i="13"/>
  <c r="M7" i="13"/>
  <c r="M8" i="13"/>
  <c r="L6" i="13"/>
  <c r="L7" i="13"/>
  <c r="L8" i="13"/>
  <c r="K6" i="13"/>
  <c r="K7" i="13"/>
  <c r="K8" i="13"/>
  <c r="J6" i="13"/>
  <c r="J7" i="13"/>
  <c r="J8" i="13"/>
  <c r="I6" i="13"/>
  <c r="I7" i="13"/>
  <c r="I8" i="13"/>
  <c r="H6" i="13"/>
  <c r="H7" i="13"/>
  <c r="H8" i="13"/>
  <c r="G6" i="13"/>
  <c r="G7" i="13"/>
  <c r="G8" i="13"/>
  <c r="O6" i="13"/>
  <c r="O7" i="13"/>
  <c r="F6" i="13"/>
  <c r="F7" i="13"/>
  <c r="F8" i="13"/>
  <c r="E6" i="13"/>
  <c r="E7" i="13"/>
  <c r="E8" i="13"/>
  <c r="D6" i="13"/>
  <c r="D7" i="13"/>
  <c r="D8" i="13"/>
  <c r="C6" i="13"/>
  <c r="C7" i="13"/>
  <c r="C8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N14" i="8"/>
  <c r="M14" i="8"/>
  <c r="L14" i="8"/>
  <c r="K14" i="8"/>
  <c r="J14" i="8"/>
  <c r="I14" i="8"/>
  <c r="H14" i="8"/>
  <c r="G14" i="8"/>
  <c r="F14" i="8"/>
  <c r="E14" i="8"/>
  <c r="D14" i="8"/>
  <c r="C14" i="8"/>
  <c r="N13" i="8"/>
  <c r="M13" i="8"/>
  <c r="L13" i="8"/>
  <c r="K13" i="8"/>
  <c r="J13" i="8"/>
  <c r="I13" i="8"/>
  <c r="H13" i="8"/>
  <c r="G13" i="8"/>
  <c r="F13" i="8"/>
  <c r="E13" i="8"/>
  <c r="D13" i="8"/>
  <c r="C13" i="8"/>
  <c r="N12" i="8"/>
  <c r="M12" i="8"/>
  <c r="L12" i="8"/>
  <c r="K12" i="8"/>
  <c r="J12" i="8"/>
  <c r="I12" i="8"/>
  <c r="H12" i="8"/>
  <c r="G12" i="8"/>
  <c r="F12" i="8"/>
  <c r="E12" i="8"/>
  <c r="D12" i="8"/>
  <c r="C12" i="8"/>
  <c r="N11" i="8"/>
  <c r="M11" i="8"/>
  <c r="L11" i="8"/>
  <c r="K11" i="8"/>
  <c r="J11" i="8"/>
  <c r="I11" i="8"/>
  <c r="H11" i="8"/>
  <c r="G11" i="8"/>
  <c r="F11" i="8"/>
  <c r="E11" i="8"/>
  <c r="D11" i="8"/>
  <c r="C11" i="8"/>
  <c r="N10" i="8"/>
  <c r="M10" i="8"/>
  <c r="L10" i="8"/>
  <c r="K10" i="8"/>
  <c r="J10" i="8"/>
  <c r="I10" i="8"/>
  <c r="H10" i="8"/>
  <c r="G10" i="8"/>
  <c r="F10" i="8"/>
  <c r="E10" i="8"/>
  <c r="D10" i="8"/>
  <c r="C10" i="8"/>
  <c r="N9" i="8"/>
  <c r="M9" i="8"/>
  <c r="L9" i="8"/>
  <c r="K9" i="8"/>
  <c r="J9" i="8"/>
  <c r="I9" i="8"/>
  <c r="H9" i="8"/>
  <c r="G9" i="8"/>
  <c r="F9" i="8"/>
  <c r="E9" i="8"/>
  <c r="D9" i="8"/>
  <c r="C9" i="8"/>
  <c r="N8" i="8"/>
  <c r="M8" i="8"/>
  <c r="L8" i="8"/>
  <c r="K8" i="8"/>
  <c r="J8" i="8"/>
  <c r="I8" i="8"/>
  <c r="H8" i="8"/>
  <c r="G8" i="8"/>
  <c r="F8" i="8"/>
  <c r="E8" i="8"/>
  <c r="D8" i="8"/>
  <c r="C8" i="8"/>
  <c r="N7" i="8"/>
  <c r="M7" i="8"/>
  <c r="L7" i="8"/>
  <c r="K7" i="8"/>
  <c r="J7" i="8"/>
  <c r="I7" i="8"/>
  <c r="H7" i="8"/>
  <c r="G7" i="8"/>
  <c r="F7" i="8"/>
  <c r="E7" i="8"/>
  <c r="D7" i="8"/>
  <c r="C7" i="8"/>
  <c r="N6" i="8"/>
  <c r="M6" i="8"/>
  <c r="L6" i="8"/>
  <c r="K6" i="8"/>
  <c r="J6" i="8"/>
  <c r="I6" i="8"/>
  <c r="H6" i="8"/>
  <c r="G6" i="8"/>
  <c r="F6" i="8"/>
  <c r="E6" i="8"/>
  <c r="D6" i="8"/>
  <c r="C6" i="8"/>
  <c r="N5" i="8"/>
  <c r="M5" i="8"/>
  <c r="L5" i="8"/>
  <c r="K5" i="8"/>
  <c r="J5" i="8"/>
  <c r="I5" i="8"/>
  <c r="H5" i="8"/>
  <c r="G5" i="8"/>
  <c r="F5" i="8"/>
  <c r="E5" i="8"/>
  <c r="D5" i="8"/>
  <c r="C5" i="8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N14" i="9"/>
  <c r="M14" i="9"/>
  <c r="L14" i="9"/>
  <c r="K14" i="9"/>
  <c r="J14" i="9"/>
  <c r="I14" i="9"/>
  <c r="H14" i="9"/>
  <c r="G14" i="9"/>
  <c r="F14" i="9"/>
  <c r="E14" i="9"/>
  <c r="D14" i="9"/>
  <c r="C14" i="9"/>
  <c r="N13" i="9"/>
  <c r="M13" i="9"/>
  <c r="L13" i="9"/>
  <c r="K13" i="9"/>
  <c r="J13" i="9"/>
  <c r="I13" i="9"/>
  <c r="H13" i="9"/>
  <c r="G13" i="9"/>
  <c r="F13" i="9"/>
  <c r="E13" i="9"/>
  <c r="D13" i="9"/>
  <c r="C13" i="9"/>
  <c r="N12" i="9"/>
  <c r="M12" i="9"/>
  <c r="L12" i="9"/>
  <c r="K12" i="9"/>
  <c r="J12" i="9"/>
  <c r="I12" i="9"/>
  <c r="H12" i="9"/>
  <c r="G12" i="9"/>
  <c r="F12" i="9"/>
  <c r="E12" i="9"/>
  <c r="D12" i="9"/>
  <c r="C12" i="9"/>
  <c r="N11" i="9"/>
  <c r="M11" i="9"/>
  <c r="L11" i="9"/>
  <c r="K11" i="9"/>
  <c r="J11" i="9"/>
  <c r="I11" i="9"/>
  <c r="H11" i="9"/>
  <c r="G11" i="9"/>
  <c r="F11" i="9"/>
  <c r="E11" i="9"/>
  <c r="D11" i="9"/>
  <c r="C11" i="9"/>
  <c r="N10" i="9"/>
  <c r="M10" i="9"/>
  <c r="L10" i="9"/>
  <c r="K10" i="9"/>
  <c r="J10" i="9"/>
  <c r="I10" i="9"/>
  <c r="H10" i="9"/>
  <c r="G10" i="9"/>
  <c r="F10" i="9"/>
  <c r="E10" i="9"/>
  <c r="D10" i="9"/>
  <c r="C10" i="9"/>
  <c r="N9" i="9"/>
  <c r="M9" i="9"/>
  <c r="L9" i="9"/>
  <c r="K9" i="9"/>
  <c r="J9" i="9"/>
  <c r="I9" i="9"/>
  <c r="H9" i="9"/>
  <c r="G9" i="9"/>
  <c r="F9" i="9"/>
  <c r="E9" i="9"/>
  <c r="D9" i="9"/>
  <c r="C9" i="9"/>
  <c r="N8" i="9"/>
  <c r="M8" i="9"/>
  <c r="L8" i="9"/>
  <c r="K8" i="9"/>
  <c r="J8" i="9"/>
  <c r="I8" i="9"/>
  <c r="H8" i="9"/>
  <c r="G8" i="9"/>
  <c r="F8" i="9"/>
  <c r="E8" i="9"/>
  <c r="D8" i="9"/>
  <c r="C8" i="9"/>
  <c r="N7" i="9"/>
  <c r="M7" i="9"/>
  <c r="L7" i="9"/>
  <c r="K7" i="9"/>
  <c r="J7" i="9"/>
  <c r="I7" i="9"/>
  <c r="H7" i="9"/>
  <c r="G7" i="9"/>
  <c r="F7" i="9"/>
  <c r="E7" i="9"/>
  <c r="D7" i="9"/>
  <c r="C7" i="9"/>
  <c r="N6" i="9"/>
  <c r="M6" i="9"/>
  <c r="L6" i="9"/>
  <c r="K6" i="9"/>
  <c r="J6" i="9"/>
  <c r="I6" i="9"/>
  <c r="H6" i="9"/>
  <c r="G6" i="9"/>
  <c r="F6" i="9"/>
  <c r="E6" i="9"/>
  <c r="D6" i="9"/>
  <c r="C6" i="9"/>
  <c r="N5" i="9"/>
  <c r="M5" i="9"/>
  <c r="L5" i="9"/>
  <c r="K5" i="9"/>
  <c r="J5" i="9"/>
  <c r="I5" i="9"/>
  <c r="H5" i="9"/>
  <c r="G5" i="9"/>
  <c r="F5" i="9"/>
  <c r="E5" i="9"/>
  <c r="D5" i="9"/>
  <c r="C5" i="9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N14" i="5"/>
  <c r="M14" i="5"/>
  <c r="L14" i="5"/>
  <c r="K14" i="5"/>
  <c r="J14" i="5"/>
  <c r="I14" i="5"/>
  <c r="H14" i="5"/>
  <c r="G14" i="5"/>
  <c r="F14" i="5"/>
  <c r="E14" i="5"/>
  <c r="D14" i="5"/>
  <c r="C14" i="5"/>
  <c r="N13" i="5"/>
  <c r="M13" i="5"/>
  <c r="L13" i="5"/>
  <c r="K13" i="5"/>
  <c r="J13" i="5"/>
  <c r="I13" i="5"/>
  <c r="H13" i="5"/>
  <c r="G13" i="5"/>
  <c r="F13" i="5"/>
  <c r="E13" i="5"/>
  <c r="D13" i="5"/>
  <c r="C13" i="5"/>
  <c r="N12" i="5"/>
  <c r="M12" i="5"/>
  <c r="L12" i="5"/>
  <c r="K12" i="5"/>
  <c r="J12" i="5"/>
  <c r="I12" i="5"/>
  <c r="H12" i="5"/>
  <c r="G12" i="5"/>
  <c r="F12" i="5"/>
  <c r="E12" i="5"/>
  <c r="D12" i="5"/>
  <c r="C12" i="5"/>
  <c r="N11" i="5"/>
  <c r="M11" i="5"/>
  <c r="L11" i="5"/>
  <c r="K11" i="5"/>
  <c r="J11" i="5"/>
  <c r="I11" i="5"/>
  <c r="H11" i="5"/>
  <c r="G11" i="5"/>
  <c r="F11" i="5"/>
  <c r="E11" i="5"/>
  <c r="D11" i="5"/>
  <c r="C11" i="5"/>
  <c r="N10" i="5"/>
  <c r="M10" i="5"/>
  <c r="L10" i="5"/>
  <c r="K10" i="5"/>
  <c r="J10" i="5"/>
  <c r="I10" i="5"/>
  <c r="H10" i="5"/>
  <c r="G10" i="5"/>
  <c r="F10" i="5"/>
  <c r="E10" i="5"/>
  <c r="D10" i="5"/>
  <c r="C10" i="5"/>
  <c r="N9" i="5"/>
  <c r="M9" i="5"/>
  <c r="L9" i="5"/>
  <c r="K9" i="5"/>
  <c r="J9" i="5"/>
  <c r="I9" i="5"/>
  <c r="H9" i="5"/>
  <c r="G9" i="5"/>
  <c r="F9" i="5"/>
  <c r="E9" i="5"/>
  <c r="D9" i="5"/>
  <c r="C9" i="5"/>
  <c r="N8" i="5"/>
  <c r="M8" i="5"/>
  <c r="L8" i="5"/>
  <c r="K8" i="5"/>
  <c r="J8" i="5"/>
  <c r="I8" i="5"/>
  <c r="H8" i="5"/>
  <c r="G8" i="5"/>
  <c r="F8" i="5"/>
  <c r="E8" i="5"/>
  <c r="D8" i="5"/>
  <c r="C8" i="5"/>
  <c r="N7" i="5"/>
  <c r="M7" i="5"/>
  <c r="L7" i="5"/>
  <c r="K7" i="5"/>
  <c r="J7" i="5"/>
  <c r="I7" i="5"/>
  <c r="H7" i="5"/>
  <c r="G7" i="5"/>
  <c r="F7" i="5"/>
  <c r="E7" i="5"/>
  <c r="D7" i="5"/>
  <c r="C7" i="5"/>
  <c r="N6" i="5"/>
  <c r="M6" i="5"/>
  <c r="L6" i="5"/>
  <c r="K6" i="5"/>
  <c r="J6" i="5"/>
  <c r="I6" i="5"/>
  <c r="H6" i="5"/>
  <c r="G6" i="5"/>
  <c r="F6" i="5"/>
  <c r="E6" i="5"/>
  <c r="D6" i="5"/>
  <c r="C6" i="5"/>
  <c r="N5" i="5"/>
  <c r="M5" i="5"/>
  <c r="L5" i="5"/>
  <c r="K5" i="5"/>
  <c r="J5" i="5"/>
  <c r="I5" i="5"/>
  <c r="H5" i="5"/>
  <c r="G5" i="5"/>
  <c r="F5" i="5"/>
  <c r="E5" i="5"/>
  <c r="D5" i="5"/>
  <c r="C5" i="5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N14" i="6"/>
  <c r="M14" i="6"/>
  <c r="L14" i="6"/>
  <c r="K14" i="6"/>
  <c r="J14" i="6"/>
  <c r="I14" i="6"/>
  <c r="H14" i="6"/>
  <c r="G14" i="6"/>
  <c r="F14" i="6"/>
  <c r="E14" i="6"/>
  <c r="D14" i="6"/>
  <c r="C14" i="6"/>
  <c r="N13" i="6"/>
  <c r="M13" i="6"/>
  <c r="L13" i="6"/>
  <c r="K13" i="6"/>
  <c r="J13" i="6"/>
  <c r="I13" i="6"/>
  <c r="H13" i="6"/>
  <c r="G13" i="6"/>
  <c r="F13" i="6"/>
  <c r="E13" i="6"/>
  <c r="D13" i="6"/>
  <c r="C13" i="6"/>
  <c r="N12" i="6"/>
  <c r="M12" i="6"/>
  <c r="L12" i="6"/>
  <c r="K12" i="6"/>
  <c r="J12" i="6"/>
  <c r="I12" i="6"/>
  <c r="H12" i="6"/>
  <c r="G12" i="6"/>
  <c r="F12" i="6"/>
  <c r="E12" i="6"/>
  <c r="D12" i="6"/>
  <c r="C12" i="6"/>
  <c r="N11" i="6"/>
  <c r="M11" i="6"/>
  <c r="L11" i="6"/>
  <c r="K11" i="6"/>
  <c r="J11" i="6"/>
  <c r="I11" i="6"/>
  <c r="H11" i="6"/>
  <c r="G11" i="6"/>
  <c r="F11" i="6"/>
  <c r="E11" i="6"/>
  <c r="D11" i="6"/>
  <c r="C11" i="6"/>
  <c r="N10" i="6"/>
  <c r="M10" i="6"/>
  <c r="L10" i="6"/>
  <c r="K10" i="6"/>
  <c r="J10" i="6"/>
  <c r="I10" i="6"/>
  <c r="H10" i="6"/>
  <c r="G10" i="6"/>
  <c r="F10" i="6"/>
  <c r="E10" i="6"/>
  <c r="D10" i="6"/>
  <c r="C10" i="6"/>
  <c r="N9" i="6"/>
  <c r="M9" i="6"/>
  <c r="L9" i="6"/>
  <c r="K9" i="6"/>
  <c r="J9" i="6"/>
  <c r="I9" i="6"/>
  <c r="H9" i="6"/>
  <c r="G9" i="6"/>
  <c r="F9" i="6"/>
  <c r="E9" i="6"/>
  <c r="D9" i="6"/>
  <c r="C9" i="6"/>
  <c r="N8" i="6"/>
  <c r="M8" i="6"/>
  <c r="L8" i="6"/>
  <c r="K8" i="6"/>
  <c r="J8" i="6"/>
  <c r="I8" i="6"/>
  <c r="H8" i="6"/>
  <c r="G8" i="6"/>
  <c r="F8" i="6"/>
  <c r="E8" i="6"/>
  <c r="D8" i="6"/>
  <c r="C8" i="6"/>
  <c r="N7" i="6"/>
  <c r="M7" i="6"/>
  <c r="L7" i="6"/>
  <c r="K7" i="6"/>
  <c r="J7" i="6"/>
  <c r="I7" i="6"/>
  <c r="H7" i="6"/>
  <c r="G7" i="6"/>
  <c r="F7" i="6"/>
  <c r="E7" i="6"/>
  <c r="D7" i="6"/>
  <c r="C7" i="6"/>
  <c r="N6" i="6"/>
  <c r="M6" i="6"/>
  <c r="L6" i="6"/>
  <c r="K6" i="6"/>
  <c r="J6" i="6"/>
  <c r="I6" i="6"/>
  <c r="H6" i="6"/>
  <c r="G6" i="6"/>
  <c r="F6" i="6"/>
  <c r="E6" i="6"/>
  <c r="D6" i="6"/>
  <c r="C6" i="6"/>
  <c r="N5" i="6"/>
  <c r="M5" i="6"/>
  <c r="L5" i="6"/>
  <c r="K5" i="6"/>
  <c r="J5" i="6"/>
  <c r="I5" i="6"/>
  <c r="H5" i="6"/>
  <c r="G5" i="6"/>
  <c r="F5" i="6"/>
  <c r="E5" i="6"/>
  <c r="D5" i="6"/>
  <c r="C5" i="6"/>
  <c r="N17" i="7"/>
  <c r="M17" i="7"/>
  <c r="L17" i="7"/>
  <c r="K17" i="7"/>
  <c r="J17" i="7"/>
  <c r="N16" i="7"/>
  <c r="M16" i="7"/>
  <c r="L16" i="7"/>
  <c r="K16" i="7"/>
  <c r="J16" i="7"/>
  <c r="N15" i="7"/>
  <c r="M15" i="7"/>
  <c r="L15" i="7"/>
  <c r="K15" i="7"/>
  <c r="J15" i="7"/>
  <c r="N14" i="7"/>
  <c r="M14" i="7"/>
  <c r="L14" i="7"/>
  <c r="K14" i="7"/>
  <c r="J14" i="7"/>
  <c r="N13" i="7"/>
  <c r="M13" i="7"/>
  <c r="L13" i="7"/>
  <c r="K13" i="7"/>
  <c r="J13" i="7"/>
  <c r="N12" i="7"/>
  <c r="M12" i="7"/>
  <c r="L12" i="7"/>
  <c r="K12" i="7"/>
  <c r="J12" i="7"/>
  <c r="N11" i="7"/>
  <c r="M11" i="7"/>
  <c r="L11" i="7"/>
  <c r="K11" i="7"/>
  <c r="J11" i="7"/>
  <c r="N10" i="7"/>
  <c r="M10" i="7"/>
  <c r="L10" i="7"/>
  <c r="K10" i="7"/>
  <c r="J10" i="7"/>
  <c r="N9" i="7"/>
  <c r="M9" i="7"/>
  <c r="L9" i="7"/>
  <c r="K9" i="7"/>
  <c r="J9" i="7"/>
  <c r="N8" i="7"/>
  <c r="M8" i="7"/>
  <c r="L8" i="7"/>
  <c r="K8" i="7"/>
  <c r="J8" i="7"/>
  <c r="N7" i="7"/>
  <c r="M7" i="7"/>
  <c r="L7" i="7"/>
  <c r="K7" i="7"/>
  <c r="J7" i="7"/>
  <c r="N6" i="7"/>
  <c r="M6" i="7"/>
  <c r="L6" i="7"/>
  <c r="K6" i="7"/>
  <c r="J6" i="7"/>
  <c r="N5" i="7"/>
  <c r="M5" i="7"/>
  <c r="L5" i="7"/>
  <c r="K5" i="7"/>
  <c r="J5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W22" i="13" l="1"/>
  <c r="V22" i="10"/>
  <c r="Z22" i="10"/>
  <c r="W22" i="10"/>
  <c r="AA38" i="6"/>
  <c r="AA38" i="7"/>
  <c r="V22" i="12"/>
  <c r="W38" i="7"/>
  <c r="Z38" i="6"/>
  <c r="V38" i="5"/>
  <c r="Z22" i="13"/>
  <c r="W22" i="11"/>
  <c r="V22" i="11"/>
  <c r="V38" i="7"/>
  <c r="AA22" i="12"/>
  <c r="Z22" i="12"/>
  <c r="W22" i="12"/>
  <c r="W38" i="6"/>
  <c r="W38" i="5"/>
  <c r="AA22" i="13"/>
  <c r="Z22" i="11"/>
  <c r="AA38" i="5"/>
  <c r="AA38" i="9"/>
  <c r="Z38" i="7"/>
  <c r="Z38" i="5"/>
  <c r="V38" i="9"/>
  <c r="V38" i="6"/>
  <c r="Z38" i="9"/>
  <c r="W38" i="9"/>
  <c r="Z10" i="10"/>
  <c r="V10" i="10"/>
  <c r="AA10" i="10"/>
  <c r="Z18" i="7"/>
  <c r="AA10" i="13"/>
  <c r="Z10" i="11"/>
  <c r="Z10" i="13"/>
  <c r="W10" i="11"/>
  <c r="W10" i="12"/>
  <c r="W18" i="7"/>
  <c r="V18" i="7"/>
  <c r="AA18" i="5"/>
  <c r="V18" i="5"/>
  <c r="Z10" i="12"/>
  <c r="W18" i="6"/>
  <c r="AA10" i="12"/>
  <c r="AA10" i="11"/>
  <c r="Z18" i="6"/>
  <c r="W18" i="5"/>
  <c r="V10" i="12"/>
  <c r="W10" i="13"/>
  <c r="V10" i="13"/>
  <c r="Z18" i="5"/>
  <c r="AA18" i="9"/>
  <c r="AA18" i="7"/>
  <c r="AA18" i="6"/>
  <c r="Z18" i="9"/>
  <c r="V18" i="6"/>
  <c r="W10" i="10"/>
  <c r="V18" i="9"/>
  <c r="W18" i="9"/>
  <c r="R46" i="1"/>
  <c r="R22" i="1"/>
  <c r="V10" i="11"/>
  <c r="S22" i="1"/>
  <c r="AD36" i="8"/>
  <c r="AD9" i="7"/>
  <c r="W12" i="1" s="1"/>
  <c r="AD37" i="8"/>
  <c r="U18" i="5"/>
  <c r="AD13" i="5"/>
  <c r="T16" i="1" s="1"/>
  <c r="U18" i="9"/>
  <c r="AD7" i="13"/>
  <c r="AD9" i="12"/>
  <c r="AC10" i="12"/>
  <c r="AD21" i="10"/>
  <c r="AD21" i="11"/>
  <c r="AD37" i="7"/>
  <c r="W44" i="1" s="1"/>
  <c r="AD29" i="5"/>
  <c r="T36" i="1" s="1"/>
  <c r="AD18" i="13"/>
  <c r="AD17" i="11"/>
  <c r="U38" i="6"/>
  <c r="AD17" i="13"/>
  <c r="AD17" i="12"/>
  <c r="AD19" i="13"/>
  <c r="AD18" i="12"/>
  <c r="AC22" i="11"/>
  <c r="AD20" i="13"/>
  <c r="AC38" i="6"/>
  <c r="AD32" i="5"/>
  <c r="T39" i="1" s="1"/>
  <c r="AC38" i="5"/>
  <c r="AD21" i="13"/>
  <c r="AC22" i="13"/>
  <c r="AD20" i="12"/>
  <c r="AD31" i="6"/>
  <c r="U38" i="1" s="1"/>
  <c r="AD31" i="5"/>
  <c r="T38" i="1" s="1"/>
  <c r="U38" i="9"/>
  <c r="AD21" i="12"/>
  <c r="U22" i="11"/>
  <c r="AC22" i="10"/>
  <c r="AD26" i="6"/>
  <c r="U33" i="1" s="1"/>
  <c r="AD34" i="6"/>
  <c r="U41" i="1" s="1"/>
  <c r="AD37" i="6"/>
  <c r="U44" i="1" s="1"/>
  <c r="AD37" i="5"/>
  <c r="T44" i="1" s="1"/>
  <c r="AD19" i="11"/>
  <c r="AD27" i="9"/>
  <c r="Q34" i="1" s="1"/>
  <c r="AC22" i="12"/>
  <c r="AD20" i="11"/>
  <c r="AD20" i="10"/>
  <c r="Y38" i="5"/>
  <c r="Y38" i="9"/>
  <c r="U22" i="12"/>
  <c r="AD18" i="11"/>
  <c r="AD31" i="7"/>
  <c r="W38" i="1" s="1"/>
  <c r="AD32" i="6"/>
  <c r="U39" i="1" s="1"/>
  <c r="AD19" i="12"/>
  <c r="Y22" i="11"/>
  <c r="Y22" i="10"/>
  <c r="AD31" i="9"/>
  <c r="Q38" i="1" s="1"/>
  <c r="AD25" i="7"/>
  <c r="W32" i="1" s="1"/>
  <c r="X38" i="5"/>
  <c r="AD32" i="9"/>
  <c r="Q39" i="1" s="1"/>
  <c r="Y22" i="12"/>
  <c r="AD17" i="10"/>
  <c r="Y38" i="7"/>
  <c r="AD18" i="10"/>
  <c r="AD33" i="5"/>
  <c r="T40" i="1" s="1"/>
  <c r="U38" i="5"/>
  <c r="X22" i="13"/>
  <c r="AD30" i="7"/>
  <c r="W37" i="1" s="1"/>
  <c r="X22" i="12"/>
  <c r="AD10" i="8"/>
  <c r="AD12" i="8"/>
  <c r="AD14" i="8"/>
  <c r="AD16" i="8"/>
  <c r="AD8" i="13"/>
  <c r="AD7" i="11"/>
  <c r="AD9" i="13"/>
  <c r="AD8" i="11"/>
  <c r="AD6" i="11"/>
  <c r="AD8" i="10"/>
  <c r="AD8" i="12"/>
  <c r="AD9" i="11"/>
  <c r="AD9" i="10"/>
  <c r="AD8" i="8"/>
  <c r="AD28" i="8"/>
  <c r="AD34" i="8"/>
  <c r="AC10" i="11"/>
  <c r="X10" i="13"/>
  <c r="AC10" i="13"/>
  <c r="X18" i="7"/>
  <c r="Y18" i="9"/>
  <c r="AD6" i="13"/>
  <c r="AC18" i="7"/>
  <c r="X38" i="6"/>
  <c r="AD11" i="5"/>
  <c r="T14" i="1" s="1"/>
  <c r="X18" i="5"/>
  <c r="AD14" i="5"/>
  <c r="T17" i="1" s="1"/>
  <c r="AD9" i="5"/>
  <c r="T12" i="1" s="1"/>
  <c r="AD17" i="5"/>
  <c r="T20" i="1" s="1"/>
  <c r="AD11" i="9"/>
  <c r="Q14" i="1" s="1"/>
  <c r="AD17" i="9"/>
  <c r="Q20" i="1" s="1"/>
  <c r="AD5" i="13"/>
  <c r="U10" i="12"/>
  <c r="AD5" i="10"/>
  <c r="X22" i="10"/>
  <c r="Y18" i="7"/>
  <c r="AD29" i="8"/>
  <c r="AD7" i="5"/>
  <c r="T10" i="1" s="1"/>
  <c r="AD7" i="12"/>
  <c r="AD5" i="12"/>
  <c r="AD7" i="10"/>
  <c r="AC38" i="8"/>
  <c r="AD35" i="8"/>
  <c r="X18" i="6"/>
  <c r="AD15" i="6"/>
  <c r="U18" i="1" s="1"/>
  <c r="AC18" i="6"/>
  <c r="X10" i="10"/>
  <c r="U18" i="8"/>
  <c r="AD7" i="8"/>
  <c r="AD30" i="8"/>
  <c r="AD32" i="8"/>
  <c r="U18" i="6"/>
  <c r="AD14" i="6"/>
  <c r="U17" i="1" s="1"/>
  <c r="AD9" i="6"/>
  <c r="U12" i="1" s="1"/>
  <c r="AD17" i="6"/>
  <c r="U20" i="1" s="1"/>
  <c r="U10" i="10"/>
  <c r="AD6" i="5"/>
  <c r="T9" i="1" s="1"/>
  <c r="AC18" i="9"/>
  <c r="X18" i="8"/>
  <c r="AD9" i="8"/>
  <c r="AD11" i="8"/>
  <c r="AD15" i="8"/>
  <c r="AD10" i="9"/>
  <c r="Q13" i="1" s="1"/>
  <c r="U10" i="13"/>
  <c r="AD6" i="10"/>
  <c r="AD19" i="10"/>
  <c r="AD14" i="9"/>
  <c r="Q17" i="1" s="1"/>
  <c r="AD6" i="12"/>
  <c r="AD6" i="7"/>
  <c r="W9" i="1" s="1"/>
  <c r="Y18" i="8"/>
  <c r="AD17" i="8"/>
  <c r="AD16" i="5"/>
  <c r="T19" i="1" s="1"/>
  <c r="U10" i="11"/>
  <c r="Y10" i="13"/>
  <c r="AD11" i="6"/>
  <c r="U14" i="1" s="1"/>
  <c r="AD5" i="11"/>
  <c r="Y10" i="10"/>
  <c r="AC18" i="8"/>
  <c r="U38" i="8"/>
  <c r="AD6" i="8"/>
  <c r="AD13" i="8"/>
  <c r="X38" i="8"/>
  <c r="AD27" i="8"/>
  <c r="AD31" i="8"/>
  <c r="AD33" i="8"/>
  <c r="AB22" i="10"/>
  <c r="U22" i="10"/>
  <c r="AC10" i="10"/>
  <c r="AB10" i="10"/>
  <c r="X22" i="11"/>
  <c r="X10" i="11"/>
  <c r="AB10" i="11"/>
  <c r="Y10" i="11"/>
  <c r="Y10" i="12"/>
  <c r="X10" i="12"/>
  <c r="AD30" i="5"/>
  <c r="T37" i="1" s="1"/>
  <c r="AB38" i="7"/>
  <c r="AD17" i="7"/>
  <c r="W20" i="1" s="1"/>
  <c r="AB22" i="13"/>
  <c r="Y22" i="13"/>
  <c r="U22" i="13"/>
  <c r="AC38" i="9"/>
  <c r="AD34" i="9"/>
  <c r="Q41" i="1" s="1"/>
  <c r="AD29" i="9"/>
  <c r="Q36" i="1" s="1"/>
  <c r="AD37" i="9"/>
  <c r="Q44" i="1" s="1"/>
  <c r="AD30" i="9"/>
  <c r="Q37" i="1" s="1"/>
  <c r="AD33" i="9"/>
  <c r="Q40" i="1" s="1"/>
  <c r="AD26" i="9"/>
  <c r="Q33" i="1" s="1"/>
  <c r="AD28" i="9"/>
  <c r="Q35" i="1" s="1"/>
  <c r="AD36" i="9"/>
  <c r="Q43" i="1" s="1"/>
  <c r="X38" i="9"/>
  <c r="AD35" i="9"/>
  <c r="Q42" i="1" s="1"/>
  <c r="AD7" i="9"/>
  <c r="Q10" i="1" s="1"/>
  <c r="AD12" i="9"/>
  <c r="Q15" i="1" s="1"/>
  <c r="AD13" i="9"/>
  <c r="Q16" i="1" s="1"/>
  <c r="AD16" i="9"/>
  <c r="Q19" i="1" s="1"/>
  <c r="AD6" i="9"/>
  <c r="Q9" i="1" s="1"/>
  <c r="AD8" i="9"/>
  <c r="Q11" i="1" s="1"/>
  <c r="X18" i="9"/>
  <c r="AD15" i="9"/>
  <c r="Q18" i="1" s="1"/>
  <c r="AD9" i="9"/>
  <c r="Q12" i="1" s="1"/>
  <c r="AD35" i="5"/>
  <c r="T42" i="1" s="1"/>
  <c r="AD34" i="5"/>
  <c r="T41" i="1" s="1"/>
  <c r="AD36" i="5"/>
  <c r="T43" i="1" s="1"/>
  <c r="AD26" i="5"/>
  <c r="T33" i="1" s="1"/>
  <c r="AD28" i="5"/>
  <c r="T35" i="1" s="1"/>
  <c r="AD27" i="5"/>
  <c r="T34" i="1" s="1"/>
  <c r="AD10" i="5"/>
  <c r="T13" i="1" s="1"/>
  <c r="AC18" i="5"/>
  <c r="AD15" i="5"/>
  <c r="T18" i="1" s="1"/>
  <c r="Y18" i="5"/>
  <c r="AD8" i="5"/>
  <c r="T11" i="1" s="1"/>
  <c r="AD12" i="5"/>
  <c r="T15" i="1" s="1"/>
  <c r="AD27" i="6"/>
  <c r="U34" i="1" s="1"/>
  <c r="AD30" i="6"/>
  <c r="U37" i="1" s="1"/>
  <c r="AD33" i="6"/>
  <c r="U40" i="1" s="1"/>
  <c r="AD36" i="6"/>
  <c r="U43" i="1" s="1"/>
  <c r="Y38" i="6"/>
  <c r="AD28" i="6"/>
  <c r="U35" i="1" s="1"/>
  <c r="AD35" i="6"/>
  <c r="U42" i="1" s="1"/>
  <c r="AD29" i="6"/>
  <c r="U36" i="1" s="1"/>
  <c r="AD12" i="6"/>
  <c r="U15" i="1" s="1"/>
  <c r="AD6" i="6"/>
  <c r="U9" i="1" s="1"/>
  <c r="AD16" i="6"/>
  <c r="U19" i="1" s="1"/>
  <c r="Y18" i="6"/>
  <c r="AD7" i="6"/>
  <c r="U10" i="1" s="1"/>
  <c r="AD8" i="6"/>
  <c r="U11" i="1" s="1"/>
  <c r="AD10" i="6"/>
  <c r="U13" i="1" s="1"/>
  <c r="AD13" i="6"/>
  <c r="U16" i="1" s="1"/>
  <c r="AD25" i="8"/>
  <c r="Y38" i="8"/>
  <c r="AD5" i="8"/>
  <c r="AD25" i="9"/>
  <c r="Q32" i="1" s="1"/>
  <c r="AD5" i="9"/>
  <c r="Q8" i="1" s="1"/>
  <c r="AD5" i="5"/>
  <c r="T8" i="1" s="1"/>
  <c r="AD25" i="5"/>
  <c r="T32" i="1" s="1"/>
  <c r="AD25" i="6"/>
  <c r="U32" i="1" s="1"/>
  <c r="AD5" i="6"/>
  <c r="U8" i="1" s="1"/>
  <c r="AC38" i="7"/>
  <c r="AD32" i="7"/>
  <c r="W39" i="1" s="1"/>
  <c r="AD33" i="7"/>
  <c r="W40" i="1" s="1"/>
  <c r="AD28" i="7"/>
  <c r="W35" i="1" s="1"/>
  <c r="X38" i="7"/>
  <c r="AD11" i="7"/>
  <c r="W14" i="1" s="1"/>
  <c r="K18" i="7"/>
  <c r="AD7" i="7"/>
  <c r="W10" i="1" s="1"/>
  <c r="U38" i="7"/>
  <c r="AD36" i="7"/>
  <c r="W43" i="1" s="1"/>
  <c r="AD29" i="7"/>
  <c r="W36" i="1" s="1"/>
  <c r="AD27" i="7"/>
  <c r="W34" i="1" s="1"/>
  <c r="AD35" i="7"/>
  <c r="W42" i="1" s="1"/>
  <c r="AD26" i="7"/>
  <c r="W33" i="1" s="1"/>
  <c r="AD34" i="7"/>
  <c r="W41" i="1" s="1"/>
  <c r="AD13" i="7"/>
  <c r="W16" i="1" s="1"/>
  <c r="AD12" i="7"/>
  <c r="W15" i="1" s="1"/>
  <c r="AD10" i="7"/>
  <c r="W13" i="1" s="1"/>
  <c r="AD5" i="7"/>
  <c r="AD8" i="7"/>
  <c r="W11" i="1" s="1"/>
  <c r="AD16" i="7"/>
  <c r="W19" i="1" s="1"/>
  <c r="AD15" i="7"/>
  <c r="W18" i="1" s="1"/>
  <c r="AD14" i="7"/>
  <c r="W17" i="1" s="1"/>
  <c r="D18" i="7"/>
  <c r="I18" i="7"/>
  <c r="J18" i="7"/>
  <c r="U18" i="7"/>
  <c r="O5" i="11"/>
  <c r="O8" i="13"/>
  <c r="M18" i="7"/>
  <c r="L18" i="7"/>
  <c r="H18" i="7"/>
  <c r="G18" i="7"/>
  <c r="F18" i="7"/>
  <c r="E18" i="7"/>
  <c r="N18" i="7"/>
  <c r="O6" i="7"/>
  <c r="J9" i="1" s="1"/>
  <c r="O7" i="7"/>
  <c r="J10" i="1" s="1"/>
  <c r="O9" i="7"/>
  <c r="J12" i="1" s="1"/>
  <c r="O10" i="7"/>
  <c r="J13" i="1" s="1"/>
  <c r="O11" i="7"/>
  <c r="J14" i="1" s="1"/>
  <c r="O12" i="7"/>
  <c r="J15" i="1" s="1"/>
  <c r="O13" i="7"/>
  <c r="J16" i="1" s="1"/>
  <c r="O14" i="7"/>
  <c r="J17" i="1" s="1"/>
  <c r="O15" i="7"/>
  <c r="J18" i="1" s="1"/>
  <c r="O16" i="7"/>
  <c r="J19" i="1" s="1"/>
  <c r="O5" i="7"/>
  <c r="J8" i="1" s="1"/>
  <c r="O8" i="7"/>
  <c r="J11" i="1" s="1"/>
  <c r="O17" i="7"/>
  <c r="J20" i="1" s="1"/>
  <c r="C18" i="7"/>
  <c r="AD22" i="10" l="1"/>
  <c r="AD22" i="11"/>
  <c r="AD22" i="13"/>
  <c r="W46" i="1"/>
  <c r="T46" i="1"/>
  <c r="Q46" i="1"/>
  <c r="AD22" i="12"/>
  <c r="AD10" i="12"/>
  <c r="Q22" i="1"/>
  <c r="AD10" i="10"/>
  <c r="AD38" i="8"/>
  <c r="U46" i="1"/>
  <c r="T22" i="1"/>
  <c r="AD10" i="11"/>
  <c r="AD18" i="8"/>
  <c r="AD10" i="13"/>
  <c r="U22" i="1"/>
  <c r="AD18" i="7"/>
  <c r="W8" i="1"/>
  <c r="W22" i="1" s="1"/>
  <c r="AD38" i="9"/>
  <c r="AD18" i="9"/>
  <c r="AD38" i="5"/>
  <c r="AD18" i="5"/>
  <c r="AD38" i="6"/>
  <c r="AD18" i="6"/>
  <c r="AD38" i="7"/>
  <c r="O18" i="7"/>
  <c r="C38" i="7" l="1"/>
  <c r="D22" i="10"/>
  <c r="O6" i="10"/>
  <c r="O7" i="11"/>
  <c r="G10" i="11"/>
  <c r="G22" i="12"/>
  <c r="O19" i="12"/>
  <c r="J10" i="12"/>
  <c r="I10" i="12"/>
  <c r="O19" i="10"/>
  <c r="O18" i="10"/>
  <c r="C22" i="10"/>
  <c r="O19" i="11"/>
  <c r="O18" i="11"/>
  <c r="O18" i="12"/>
  <c r="N22" i="13"/>
  <c r="J22" i="13"/>
  <c r="J10" i="13"/>
  <c r="O6" i="11" l="1"/>
  <c r="L10" i="13"/>
  <c r="M10" i="13"/>
  <c r="I10" i="10"/>
  <c r="M10" i="12"/>
  <c r="E10" i="13"/>
  <c r="E10" i="12"/>
  <c r="L10" i="12"/>
  <c r="K10" i="13"/>
  <c r="E10" i="10"/>
  <c r="M10" i="10"/>
  <c r="D10" i="10"/>
  <c r="H22" i="10"/>
  <c r="G22" i="10"/>
  <c r="M22" i="10"/>
  <c r="C10" i="10"/>
  <c r="O20" i="10"/>
  <c r="C10" i="13"/>
  <c r="N10" i="13"/>
  <c r="K22" i="13"/>
  <c r="C10" i="12"/>
  <c r="E22" i="13"/>
  <c r="C10" i="11"/>
  <c r="O7" i="10"/>
  <c r="D10" i="12"/>
  <c r="H10" i="12"/>
  <c r="K10" i="12"/>
  <c r="O8" i="12"/>
  <c r="N10" i="12"/>
  <c r="D22" i="12"/>
  <c r="H22" i="12"/>
  <c r="L22" i="12"/>
  <c r="O20" i="12"/>
  <c r="D10" i="11"/>
  <c r="H10" i="11"/>
  <c r="L10" i="11"/>
  <c r="O8" i="11"/>
  <c r="L22" i="11"/>
  <c r="O20" i="11"/>
  <c r="H10" i="10"/>
  <c r="L10" i="10"/>
  <c r="O9" i="10"/>
  <c r="K22" i="10"/>
  <c r="O21" i="10"/>
  <c r="O7" i="12"/>
  <c r="O8" i="10"/>
  <c r="L22" i="10"/>
  <c r="F10" i="13"/>
  <c r="F22" i="13"/>
  <c r="O6" i="12"/>
  <c r="F22" i="11"/>
  <c r="N22" i="11"/>
  <c r="D10" i="13"/>
  <c r="G10" i="13"/>
  <c r="H10" i="13"/>
  <c r="I10" i="13"/>
  <c r="D22" i="13"/>
  <c r="G22" i="13"/>
  <c r="H22" i="13"/>
  <c r="I22" i="13"/>
  <c r="L22" i="13"/>
  <c r="M22" i="13"/>
  <c r="O9" i="12"/>
  <c r="K22" i="12"/>
  <c r="O21" i="12"/>
  <c r="K10" i="11"/>
  <c r="O9" i="11"/>
  <c r="C22" i="11"/>
  <c r="G22" i="11"/>
  <c r="K22" i="11"/>
  <c r="O21" i="11"/>
  <c r="F22" i="10"/>
  <c r="N22" i="10"/>
  <c r="J22" i="10"/>
  <c r="I22" i="10"/>
  <c r="E22" i="10"/>
  <c r="K10" i="10"/>
  <c r="G10" i="10"/>
  <c r="N10" i="10"/>
  <c r="J10" i="10"/>
  <c r="F10" i="10"/>
  <c r="M22" i="11"/>
  <c r="J22" i="11"/>
  <c r="I22" i="11"/>
  <c r="E22" i="11"/>
  <c r="H22" i="11"/>
  <c r="D22" i="11"/>
  <c r="M10" i="11"/>
  <c r="I10" i="11"/>
  <c r="E10" i="11"/>
  <c r="N10" i="11"/>
  <c r="J10" i="11"/>
  <c r="F10" i="11"/>
  <c r="N22" i="12"/>
  <c r="M22" i="12"/>
  <c r="J22" i="12"/>
  <c r="I22" i="12"/>
  <c r="F22" i="12"/>
  <c r="E22" i="12"/>
  <c r="C22" i="12"/>
  <c r="G10" i="12"/>
  <c r="F10" i="12"/>
  <c r="O5" i="10"/>
  <c r="O17" i="10"/>
  <c r="O17" i="11"/>
  <c r="O17" i="12"/>
  <c r="C22" i="13"/>
  <c r="O18" i="13"/>
  <c r="O19" i="13"/>
  <c r="O20" i="13"/>
  <c r="O21" i="13"/>
  <c r="O17" i="13"/>
  <c r="M38" i="8"/>
  <c r="O26" i="8"/>
  <c r="O33" i="8"/>
  <c r="O34" i="8"/>
  <c r="O27" i="8"/>
  <c r="O29" i="8"/>
  <c r="O30" i="8"/>
  <c r="O31" i="8"/>
  <c r="D38" i="8"/>
  <c r="O7" i="8"/>
  <c r="O9" i="8"/>
  <c r="O11" i="8"/>
  <c r="O13" i="8"/>
  <c r="O14" i="8"/>
  <c r="O17" i="8"/>
  <c r="J38" i="9"/>
  <c r="O34" i="9"/>
  <c r="D41" i="1" s="1"/>
  <c r="O29" i="9"/>
  <c r="D36" i="1" s="1"/>
  <c r="O30" i="9"/>
  <c r="D37" i="1" s="1"/>
  <c r="O37" i="9"/>
  <c r="D44" i="1" s="1"/>
  <c r="G38" i="9"/>
  <c r="D38" i="9"/>
  <c r="O7" i="9"/>
  <c r="F18" i="9"/>
  <c r="O6" i="9"/>
  <c r="O8" i="9"/>
  <c r="O13" i="9"/>
  <c r="O15" i="9"/>
  <c r="O37" i="8"/>
  <c r="O35" i="8"/>
  <c r="H38" i="8"/>
  <c r="O15" i="8"/>
  <c r="O6" i="8"/>
  <c r="O35" i="9"/>
  <c r="D42" i="1" s="1"/>
  <c r="O33" i="9"/>
  <c r="D40" i="1" s="1"/>
  <c r="O31" i="9"/>
  <c r="D38" i="1" s="1"/>
  <c r="J38" i="5"/>
  <c r="O37" i="5"/>
  <c r="G44" i="1" s="1"/>
  <c r="O31" i="5"/>
  <c r="G38" i="1" s="1"/>
  <c r="O34" i="5"/>
  <c r="G41" i="1" s="1"/>
  <c r="C38" i="5"/>
  <c r="O6" i="5"/>
  <c r="C18" i="5"/>
  <c r="O9" i="5"/>
  <c r="O11" i="5"/>
  <c r="O12" i="5"/>
  <c r="O14" i="5"/>
  <c r="O17" i="5"/>
  <c r="J38" i="6"/>
  <c r="O27" i="6"/>
  <c r="H34" i="1" s="1"/>
  <c r="O29" i="6"/>
  <c r="H36" i="1" s="1"/>
  <c r="O30" i="6"/>
  <c r="H37" i="1" s="1"/>
  <c r="O31" i="6"/>
  <c r="H38" i="1" s="1"/>
  <c r="O32" i="6"/>
  <c r="H39" i="1" s="1"/>
  <c r="O37" i="6"/>
  <c r="H44" i="1" s="1"/>
  <c r="E38" i="6"/>
  <c r="O7" i="6"/>
  <c r="O14" i="6"/>
  <c r="O30" i="5"/>
  <c r="G37" i="1" s="1"/>
  <c r="O29" i="5"/>
  <c r="G36" i="1" s="1"/>
  <c r="O26" i="5"/>
  <c r="G33" i="1" s="1"/>
  <c r="O33" i="6"/>
  <c r="H40" i="1" s="1"/>
  <c r="O9" i="6"/>
  <c r="M38" i="7"/>
  <c r="O17" i="6" l="1"/>
  <c r="O10" i="8"/>
  <c r="H18" i="6"/>
  <c r="E18" i="8"/>
  <c r="I18" i="8"/>
  <c r="M18" i="8"/>
  <c r="L18" i="6"/>
  <c r="O13" i="5"/>
  <c r="E18" i="9"/>
  <c r="K18" i="9"/>
  <c r="H18" i="5"/>
  <c r="J18" i="5"/>
  <c r="O35" i="7"/>
  <c r="J42" i="1" s="1"/>
  <c r="E18" i="6"/>
  <c r="I18" i="6"/>
  <c r="F38" i="6"/>
  <c r="H38" i="6"/>
  <c r="L38" i="6"/>
  <c r="I18" i="5"/>
  <c r="E38" i="5"/>
  <c r="D38" i="5"/>
  <c r="O9" i="9"/>
  <c r="H38" i="9"/>
  <c r="K38" i="9"/>
  <c r="M38" i="9"/>
  <c r="D18" i="8"/>
  <c r="N18" i="8"/>
  <c r="E38" i="8"/>
  <c r="O10" i="6"/>
  <c r="G18" i="6"/>
  <c r="G38" i="6"/>
  <c r="F38" i="5"/>
  <c r="N38" i="5"/>
  <c r="L38" i="5"/>
  <c r="O16" i="9"/>
  <c r="C18" i="9"/>
  <c r="J18" i="9"/>
  <c r="N18" i="9"/>
  <c r="C38" i="9"/>
  <c r="G38" i="8"/>
  <c r="O10" i="13"/>
  <c r="O37" i="7"/>
  <c r="J44" i="1" s="1"/>
  <c r="O28" i="7"/>
  <c r="J35" i="1" s="1"/>
  <c r="M18" i="6"/>
  <c r="D38" i="6"/>
  <c r="E18" i="5"/>
  <c r="M38" i="5"/>
  <c r="H18" i="9"/>
  <c r="E38" i="9"/>
  <c r="L18" i="8"/>
  <c r="F18" i="8"/>
  <c r="J18" i="8"/>
  <c r="I38" i="8"/>
  <c r="O26" i="6"/>
  <c r="H33" i="1" s="1"/>
  <c r="O36" i="6"/>
  <c r="H43" i="1" s="1"/>
  <c r="O28" i="6"/>
  <c r="H35" i="1" s="1"/>
  <c r="O29" i="7"/>
  <c r="J36" i="1" s="1"/>
  <c r="O25" i="7"/>
  <c r="J32" i="1" s="1"/>
  <c r="N18" i="6"/>
  <c r="O33" i="7"/>
  <c r="J40" i="1" s="1"/>
  <c r="O27" i="7"/>
  <c r="J34" i="1" s="1"/>
  <c r="N38" i="6"/>
  <c r="O32" i="7"/>
  <c r="J39" i="1" s="1"/>
  <c r="O34" i="7"/>
  <c r="J41" i="1" s="1"/>
  <c r="O26" i="7"/>
  <c r="J33" i="1" s="1"/>
  <c r="O31" i="7"/>
  <c r="J38" i="1" s="1"/>
  <c r="O15" i="6"/>
  <c r="J18" i="6"/>
  <c r="O34" i="6"/>
  <c r="H41" i="1" s="1"/>
  <c r="M38" i="6"/>
  <c r="F18" i="5"/>
  <c r="O10" i="5"/>
  <c r="D18" i="5"/>
  <c r="O7" i="5"/>
  <c r="I38" i="5"/>
  <c r="O27" i="5"/>
  <c r="G34" i="1" s="1"/>
  <c r="G38" i="5"/>
  <c r="K38" i="5"/>
  <c r="D18" i="9"/>
  <c r="L18" i="9"/>
  <c r="G18" i="9"/>
  <c r="I18" i="9"/>
  <c r="O25" i="9"/>
  <c r="D32" i="1" s="1"/>
  <c r="H18" i="8"/>
  <c r="L38" i="8"/>
  <c r="N38" i="8"/>
  <c r="O36" i="7"/>
  <c r="J43" i="1" s="1"/>
  <c r="O30" i="7"/>
  <c r="J37" i="1" s="1"/>
  <c r="L38" i="7"/>
  <c r="O6" i="6"/>
  <c r="K18" i="6"/>
  <c r="O13" i="6"/>
  <c r="G18" i="5"/>
  <c r="O12" i="9"/>
  <c r="M18" i="9"/>
  <c r="O11" i="9"/>
  <c r="F38" i="9"/>
  <c r="N38" i="9"/>
  <c r="G18" i="8"/>
  <c r="K18" i="8"/>
  <c r="F38" i="8"/>
  <c r="J38" i="8"/>
  <c r="O22" i="13"/>
  <c r="O10" i="12"/>
  <c r="I38" i="9"/>
  <c r="O16" i="8"/>
  <c r="O8" i="8"/>
  <c r="O32" i="8"/>
  <c r="N38" i="7"/>
  <c r="D18" i="6"/>
  <c r="I38" i="6"/>
  <c r="K38" i="6"/>
  <c r="K18" i="5"/>
  <c r="M18" i="5"/>
  <c r="O33" i="5"/>
  <c r="G40" i="1" s="1"/>
  <c r="O27" i="9"/>
  <c r="D34" i="1" s="1"/>
  <c r="C18" i="8"/>
  <c r="O14" i="9"/>
  <c r="O10" i="9"/>
  <c r="N18" i="5"/>
  <c r="O35" i="5"/>
  <c r="G42" i="1" s="1"/>
  <c r="O36" i="9"/>
  <c r="D43" i="1" s="1"/>
  <c r="O32" i="9"/>
  <c r="D39" i="1" s="1"/>
  <c r="L38" i="9"/>
  <c r="O12" i="8"/>
  <c r="O36" i="8"/>
  <c r="O28" i="8"/>
  <c r="O11" i="6"/>
  <c r="F18" i="6"/>
  <c r="O35" i="6"/>
  <c r="H42" i="1" s="1"/>
  <c r="L18" i="5"/>
  <c r="O32" i="5"/>
  <c r="G39" i="1" s="1"/>
  <c r="O28" i="5"/>
  <c r="G35" i="1" s="1"/>
  <c r="C38" i="8"/>
  <c r="O17" i="9"/>
  <c r="O22" i="10"/>
  <c r="O10" i="10"/>
  <c r="O22" i="11"/>
  <c r="O10" i="11"/>
  <c r="O22" i="12"/>
  <c r="K38" i="8"/>
  <c r="O28" i="9"/>
  <c r="D35" i="1" s="1"/>
  <c r="O5" i="8"/>
  <c r="O25" i="8"/>
  <c r="O5" i="9"/>
  <c r="O26" i="9"/>
  <c r="D33" i="1" s="1"/>
  <c r="H38" i="5"/>
  <c r="O36" i="5"/>
  <c r="G43" i="1" s="1"/>
  <c r="O8" i="5"/>
  <c r="O16" i="5"/>
  <c r="O15" i="5"/>
  <c r="C38" i="6"/>
  <c r="O16" i="6"/>
  <c r="O12" i="6"/>
  <c r="O8" i="6"/>
  <c r="C18" i="6"/>
  <c r="O5" i="5"/>
  <c r="O25" i="5"/>
  <c r="G32" i="1" s="1"/>
  <c r="O5" i="6"/>
  <c r="O25" i="6"/>
  <c r="H32" i="1" s="1"/>
  <c r="H38" i="7"/>
  <c r="G38" i="7"/>
  <c r="K38" i="7"/>
  <c r="E38" i="7"/>
  <c r="I38" i="7"/>
  <c r="F38" i="7"/>
  <c r="J38" i="7"/>
  <c r="D38" i="7"/>
  <c r="O18" i="8" l="1"/>
  <c r="O18" i="9"/>
  <c r="O18" i="5"/>
  <c r="O38" i="5"/>
  <c r="O38" i="9"/>
  <c r="O18" i="6"/>
  <c r="O38" i="6"/>
  <c r="O38" i="7"/>
  <c r="O38" i="8"/>
  <c r="F22" i="1" l="1"/>
  <c r="I22" i="1"/>
  <c r="D22" i="1"/>
  <c r="J22" i="1"/>
  <c r="G22" i="1"/>
  <c r="H22" i="1"/>
  <c r="E22" i="1"/>
  <c r="I46" i="1"/>
  <c r="F46" i="1"/>
  <c r="H46" i="1"/>
  <c r="D46" i="1"/>
  <c r="J46" i="1"/>
  <c r="G46" i="1"/>
  <c r="E46" i="1"/>
</calcChain>
</file>

<file path=xl/sharedStrings.xml><?xml version="1.0" encoding="utf-8"?>
<sst xmlns="http://schemas.openxmlformats.org/spreadsheetml/2006/main" count="4973" uniqueCount="317">
  <si>
    <t>Source</t>
  </si>
  <si>
    <t>Daily</t>
  </si>
  <si>
    <t>Population</t>
  </si>
  <si>
    <t>Type</t>
  </si>
  <si>
    <t>VMT</t>
  </si>
  <si>
    <t>HC</t>
  </si>
  <si>
    <t>CO</t>
  </si>
  <si>
    <t>NOX</t>
  </si>
  <si>
    <t>NMHC</t>
  </si>
  <si>
    <t>VOC</t>
  </si>
  <si>
    <t>Regional</t>
  </si>
  <si>
    <t>Totals</t>
  </si>
  <si>
    <t>1)</t>
  </si>
  <si>
    <t>MCycle</t>
  </si>
  <si>
    <t>2)</t>
  </si>
  <si>
    <t>PasCar</t>
  </si>
  <si>
    <t>3)</t>
  </si>
  <si>
    <t>PasTrk</t>
  </si>
  <si>
    <t>4)</t>
  </si>
  <si>
    <t>ComTrk</t>
  </si>
  <si>
    <t>5)</t>
  </si>
  <si>
    <t>IntBus</t>
  </si>
  <si>
    <t>6)</t>
  </si>
  <si>
    <t>TrnBus</t>
  </si>
  <si>
    <t>7)</t>
  </si>
  <si>
    <t>SchBus</t>
  </si>
  <si>
    <t>8)</t>
  </si>
  <si>
    <t>Refuse</t>
  </si>
  <si>
    <t>9)</t>
  </si>
  <si>
    <t>10)</t>
  </si>
  <si>
    <t>11)</t>
  </si>
  <si>
    <t>MoHome</t>
  </si>
  <si>
    <t>12)</t>
  </si>
  <si>
    <t>13)</t>
  </si>
  <si>
    <t>===========</t>
  </si>
  <si>
    <t>=========</t>
  </si>
  <si>
    <t>============</t>
  </si>
  <si>
    <t>Grand</t>
  </si>
  <si>
    <t>Total</t>
  </si>
  <si>
    <t>Vehicle</t>
  </si>
  <si>
    <t>(Miles/Day)</t>
  </si>
  <si>
    <t>(TPD)</t>
  </si>
  <si>
    <t>SUshrtTrk</t>
  </si>
  <si>
    <t>SUlongTrk</t>
  </si>
  <si>
    <t>CMshrtTrk</t>
  </si>
  <si>
    <t>CMlongTrk</t>
  </si>
  <si>
    <t>Actuals</t>
  </si>
  <si>
    <t>Projected</t>
  </si>
  <si>
    <t>Onroad</t>
  </si>
  <si>
    <t>Area</t>
  </si>
  <si>
    <t>Road</t>
  </si>
  <si>
    <t>Speed</t>
  </si>
  <si>
    <t>RoadType</t>
  </si>
  <si>
    <t>(mph)</t>
  </si>
  <si>
    <t>Bergen</t>
  </si>
  <si>
    <t>Off-Road</t>
  </si>
  <si>
    <t>Rural</t>
  </si>
  <si>
    <t>Restricted</t>
  </si>
  <si>
    <t>UnRestricted</t>
  </si>
  <si>
    <t>Urban</t>
  </si>
  <si>
    <t>------------</t>
  </si>
  <si>
    <t>Essex</t>
  </si>
  <si>
    <t>Hudson</t>
  </si>
  <si>
    <t>Hunterdon</t>
  </si>
  <si>
    <t>Middlesex</t>
  </si>
  <si>
    <t>Monmouth</t>
  </si>
  <si>
    <t>Morris</t>
  </si>
  <si>
    <t>Passaic</t>
  </si>
  <si>
    <t>Somerset</t>
  </si>
  <si>
    <t>Sussex</t>
  </si>
  <si>
    <t>Union</t>
  </si>
  <si>
    <t>Warren</t>
  </si>
  <si>
    <t>Time</t>
  </si>
  <si>
    <t>Period</t>
  </si>
  <si>
    <t>AM</t>
  </si>
  <si>
    <t>Midday</t>
  </si>
  <si>
    <t>PM</t>
  </si>
  <si>
    <t>Night</t>
  </si>
  <si>
    <t>DAILY</t>
  </si>
  <si>
    <t>-----------</t>
  </si>
  <si>
    <t>SUshrt</t>
  </si>
  <si>
    <t>SUlong</t>
  </si>
  <si>
    <t>CMshrt</t>
  </si>
  <si>
    <t>CMlong</t>
  </si>
  <si>
    <t>---------</t>
  </si>
  <si>
    <t>Vehicle Type</t>
  </si>
  <si>
    <t>North NAA</t>
  </si>
  <si>
    <t>County Totals</t>
  </si>
  <si>
    <t>Tons per Summer Work Weekday</t>
  </si>
  <si>
    <t>2017 Controlled Case by MOVES Source Type, County and NAA Area</t>
  </si>
  <si>
    <r>
      <t>NO</t>
    </r>
    <r>
      <rPr>
        <vertAlign val="subscript"/>
        <sz val="11"/>
        <color theme="1"/>
        <rFont val="Calibri"/>
        <family val="2"/>
        <scheme val="minor"/>
      </rPr>
      <t>x</t>
    </r>
  </si>
  <si>
    <t>Miles per Day</t>
  </si>
  <si>
    <t>Vehicle Populations</t>
  </si>
  <si>
    <t>2017 Controlled Case by MOVES Road Type, County and NAA Area</t>
  </si>
  <si>
    <t>MPO NJTPA  2017</t>
  </si>
  <si>
    <t>Months in report:  14</t>
  </si>
  <si>
    <t>________________________</t>
  </si>
  <si>
    <t>_________________</t>
  </si>
  <si>
    <t>________</t>
  </si>
  <si>
    <t>_______________</t>
  </si>
  <si>
    <t>___________</t>
  </si>
  <si>
    <t>______________</t>
  </si>
  <si>
    <t>_____________</t>
  </si>
  <si>
    <t>3) Bergen</t>
  </si>
  <si>
    <t>Rural Restricted</t>
  </si>
  <si>
    <t>Rural UnRestricted</t>
  </si>
  <si>
    <t>Urban Restricted</t>
  </si>
  <si>
    <t>Urban UnRestricted</t>
  </si>
  <si>
    <t>-----------  --</t>
  </si>
  <si>
    <t>Area Total</t>
  </si>
  <si>
    <t>13) Essex</t>
  </si>
  <si>
    <t>17) Hudson</t>
  </si>
  <si>
    <t>19) Hunterdon</t>
  </si>
  <si>
    <t>23) Middlesex</t>
  </si>
  <si>
    <t>25) Monmouth</t>
  </si>
  <si>
    <t>27) Morris</t>
  </si>
  <si>
    <t>29) Ocean</t>
  </si>
  <si>
    <t>31) Passaic</t>
  </si>
  <si>
    <t>35) Somerset</t>
  </si>
  <si>
    <t>37) Sussex</t>
  </si>
  <si>
    <t>39) Union</t>
  </si>
  <si>
    <t>41) Warren</t>
  </si>
  <si>
    <t>Regional Totals</t>
  </si>
  <si>
    <t>===========  ==</t>
  </si>
  <si>
    <t>Grand Total</t>
  </si>
  <si>
    <t>____________</t>
  </si>
  <si>
    <t>----  ------</t>
  </si>
  <si>
    <t>----</t>
  </si>
  <si>
    <t>Road Type Total</t>
  </si>
  <si>
    <t>====  ======</t>
  </si>
  <si>
    <t>====</t>
  </si>
  <si>
    <t>1) MCycle</t>
  </si>
  <si>
    <t>2) PasCar</t>
  </si>
  <si>
    <t>3) PasTrk</t>
  </si>
  <si>
    <t>4) ComTrk</t>
  </si>
  <si>
    <t>5) IntBus</t>
  </si>
  <si>
    <t>6) TrnBus</t>
  </si>
  <si>
    <t>7) SchBus</t>
  </si>
  <si>
    <t>8) Refuse</t>
  </si>
  <si>
    <t>9) SUshrt</t>
  </si>
  <si>
    <t>10) SUlong</t>
  </si>
  <si>
    <t>11) MoHome</t>
  </si>
  <si>
    <t>12) CMshrt</t>
  </si>
  <si>
    <t>13) CMlong</t>
  </si>
  <si>
    <t>2023 Controlled Case by MOVES Source Type, County and NAA Area</t>
  </si>
  <si>
    <t>PERFORMANCE REPORT 101:</t>
  </si>
  <si>
    <t>Daily Emissions (tons)</t>
  </si>
  <si>
    <t>--------  ----</t>
  </si>
  <si>
    <t>--------  -</t>
  </si>
  <si>
    <t>----------  ---</t>
  </si>
  <si>
    <t>---------  ---</t>
  </si>
  <si>
    <t>========  ====</t>
  </si>
  <si>
    <t>========  =</t>
  </si>
  <si>
    <t>==========  ===</t>
  </si>
  <si>
    <t>=========  ===</t>
  </si>
  <si>
    <t>ES\SIP17_OZO_benc</t>
  </si>
  <si>
    <t>PERFORMANCE REPORT 102:</t>
  </si>
  <si>
    <t>-----  -------</t>
  </si>
  <si>
    <t>---  ------</t>
  </si>
  <si>
    <t>----  --------</t>
  </si>
  <si>
    <t>--</t>
  </si>
  <si>
    <t>=====  =======</t>
  </si>
  <si>
    <t>===  ======</t>
  </si>
  <si>
    <t>====  ========</t>
  </si>
  <si>
    <t>==</t>
  </si>
  <si>
    <t>_______</t>
  </si>
  <si>
    <t>__________________</t>
  </si>
  <si>
    <t>0) SUlong</t>
  </si>
  <si>
    <t>1) MoHome</t>
  </si>
  <si>
    <t>2) CMshrt</t>
  </si>
  <si>
    <t>3) CMlong</t>
  </si>
  <si>
    <t>---------  -</t>
  </si>
  <si>
    <t>----------  --</t>
  </si>
  <si>
    <t>=========  =</t>
  </si>
  <si>
    <t>==========  ==</t>
  </si>
  <si>
    <t>Summary Emissions by Area and Road Type</t>
  </si>
  <si>
    <t xml:space="preserve">(Inventory Values obtained from MOVES 2017 JULWKDAY OZO 20221007) </t>
  </si>
  <si>
    <t>EmisInvt File: c:\NJ_MOVES\SIP17_OZO_benchmark\NJTPA_OZO</t>
  </si>
  <si>
    <t>hmark\NJTPA_OZOi_2017_Emis_Daily.DBF</t>
  </si>
  <si>
    <t>Summary Emissions by Area, Road Type, and Time</t>
  </si>
  <si>
    <t>(Inventory Values obatained from MOVES 2017 JULWKDAY OZO 20221007)</t>
  </si>
  <si>
    <t>EmisInvt File: c:\NJ_MOVES\SIP17_OZO_benchmark\NJTPA_OZOi_2017_Emis_Daily.DBF</t>
  </si>
  <si>
    <t>MPO NJTPA 2017</t>
  </si>
  <si>
    <t>Months in report:</t>
  </si>
  <si>
    <t>PERFORMANCE REPORT 103: Summary Emissions by Area and Vehicle Type</t>
  </si>
  <si>
    <t>Daily Emissions (tons) (Inventory Values obtained from MOVES 2017 JULWKDAY OZO 20221007)</t>
  </si>
  <si>
    <t xml:space="preserve">EmisInvt File: c:\NJMOVES\SIP17_OZO_benchmark\NJTPA_OZOi_2017_Emis_Daily.DBF </t>
  </si>
  <si>
    <t>2023 Controlled Case by MOVES Road Type, County and NAA Area</t>
  </si>
  <si>
    <t>MPO NJTPA  2023</t>
  </si>
  <si>
    <t>Summary Emission</t>
  </si>
  <si>
    <t>s by Area and R</t>
  </si>
  <si>
    <t>oad Type</t>
  </si>
  <si>
    <t>(Inventory Values</t>
  </si>
  <si>
    <t>obtained from</t>
  </si>
  <si>
    <t>MOVES  2023 JU</t>
  </si>
  <si>
    <t>LWKDAY OZO</t>
  </si>
  <si>
    <t>20221007)</t>
  </si>
  <si>
    <t>--------  ---</t>
  </si>
  <si>
    <t>---------  --</t>
  </si>
  <si>
    <t>----------</t>
  </si>
  <si>
    <t>========  ===</t>
  </si>
  <si>
    <t>=========  ==</t>
  </si>
  <si>
    <t>==========</t>
  </si>
  <si>
    <t>EmisInvt File: c:\NJ_MOV</t>
  </si>
  <si>
    <t>ES\SIP23_OZO_benc</t>
  </si>
  <si>
    <t>hmark\NJTPA_OZO</t>
  </si>
  <si>
    <t>i_2023_Emis_Da</t>
  </si>
  <si>
    <t>ily.DBF</t>
  </si>
  <si>
    <t>8  03/01/2023</t>
  </si>
  <si>
    <t>Summary Emis</t>
  </si>
  <si>
    <t>sions by Area,</t>
  </si>
  <si>
    <t>Road Type, a</t>
  </si>
  <si>
    <t>nd Time</t>
  </si>
  <si>
    <t>Daily Emissions (tons)  (</t>
  </si>
  <si>
    <t>Inventory Va</t>
  </si>
  <si>
    <t>lues obtained</t>
  </si>
  <si>
    <t>from MOVES  2</t>
  </si>
  <si>
    <t>023 JULWKDAY</t>
  </si>
  <si>
    <t>OZO      20</t>
  </si>
  <si>
    <t>221007)</t>
  </si>
  <si>
    <t>_________________________</t>
  </si>
  <si>
    <t>-----  ------</t>
  </si>
  <si>
    <t>----  -----</t>
  </si>
  <si>
    <t>=====  ======</t>
  </si>
  <si>
    <t>====  =====</t>
  </si>
  <si>
    <t>EmisInvt File: c:\NJ_MOVE</t>
  </si>
  <si>
    <t>S\SIP23_OZO_</t>
  </si>
  <si>
    <t>benchmark\NJTP</t>
  </si>
  <si>
    <t>A_OZOi_2023_E</t>
  </si>
  <si>
    <t>mis_Daily.DB</t>
  </si>
  <si>
    <t>F</t>
  </si>
  <si>
    <t>PERFORMANCE REPORT 103:</t>
  </si>
  <si>
    <t>sions by Area</t>
  </si>
  <si>
    <t>and Vehicle T</t>
  </si>
  <si>
    <t>ype</t>
  </si>
  <si>
    <t>______</t>
  </si>
  <si>
    <t>___________________</t>
  </si>
  <si>
    <t>EmisIn</t>
  </si>
  <si>
    <t>vt File: c:\NJ</t>
  </si>
  <si>
    <t>_MOVES\SIP23_OZ</t>
  </si>
  <si>
    <t>O_benchmark\NJT</t>
  </si>
  <si>
    <t>PA_OZOi_2023_E</t>
  </si>
  <si>
    <t>mis_Daily.DBF</t>
  </si>
  <si>
    <t>:25:48  03/01/</t>
  </si>
  <si>
    <t>MPO SJTPO  2017</t>
  </si>
  <si>
    <t>__________________________</t>
  </si>
  <si>
    <t>________________</t>
  </si>
  <si>
    <t>1) Atlantic</t>
  </si>
  <si>
    <t>--------  --</t>
  </si>
  <si>
    <t>9) Cape May</t>
  </si>
  <si>
    <t>11) Cumberland</t>
  </si>
  <si>
    <t>33) Salem</t>
  </si>
  <si>
    <t>========  ==</t>
  </si>
  <si>
    <t>-----------   -</t>
  </si>
  <si>
    <t>----  -------</t>
  </si>
  <si>
    <t>---</t>
  </si>
  <si>
    <t>===========   =</t>
  </si>
  <si>
    <t>====  =======</t>
  </si>
  <si>
    <t>===</t>
  </si>
  <si>
    <t>------------  --</t>
  </si>
  <si>
    <t>----------  -</t>
  </si>
  <si>
    <t>============  ==</t>
  </si>
  <si>
    <t>==========  =</t>
  </si>
  <si>
    <t>MPO SJTPO  2023</t>
  </si>
  <si>
    <t>-----------   --</t>
  </si>
  <si>
    <t>---  -------</t>
  </si>
  <si>
    <t>-----</t>
  </si>
  <si>
    <t>===========   ==</t>
  </si>
  <si>
    <t>===  =======</t>
  </si>
  <si>
    <t>=====</t>
  </si>
  <si>
    <t>Atlantic</t>
  </si>
  <si>
    <t>---------  -----</t>
  </si>
  <si>
    <t>-------  ---</t>
  </si>
  <si>
    <t>Cape May</t>
  </si>
  <si>
    <t>Cumberland</t>
  </si>
  <si>
    <t>Salem</t>
  </si>
  <si>
    <t>=========  =====</t>
  </si>
  <si>
    <t>=======  ===</t>
  </si>
  <si>
    <t>Burlington</t>
  </si>
  <si>
    <t>Camden</t>
  </si>
  <si>
    <t>Gloucester</t>
  </si>
  <si>
    <t>Mercer</t>
  </si>
  <si>
    <t>Ocean</t>
  </si>
  <si>
    <t>South NAA</t>
  </si>
  <si>
    <t>`</t>
  </si>
  <si>
    <t>PERFORMANCE REPORT 101:  Summary Emissions by Area and Road Type</t>
  </si>
  <si>
    <t>Daily Emissions (tons)  (Inventory Values obtained from MOVES  2017 JULWKDAY OZO 20221007)</t>
  </si>
  <si>
    <t>EmisInvt File: c:\SJ_MOVES\SJTPO_2017_benchmark\SJTPO_OZOi_2017_Emis_Daily.DBF</t>
  </si>
  <si>
    <t>PERFORMANCE REPORT 102: Summary Emissions by Area, Road Type, and Time</t>
  </si>
  <si>
    <t>Daily Emissions (tons)  (Inventory Values obtained from MOVES  2017 JULWKDAY OZO      20221007)</t>
  </si>
  <si>
    <t>PERFORMANCE REPORT 103:  Summary Emissions by Area and Vehicle Type</t>
  </si>
  <si>
    <t>EmisInvt File: c:\SJ_MOVES\SJTPO_2017_benchmark\SJTPO_OZOi_2017_Emis_Daily.DBF            13:57:29  03/01/2023</t>
  </si>
  <si>
    <t>PERFORMANCE REPORT 101: Summary Emissions by Area and Road Type</t>
  </si>
  <si>
    <t>Daily Emissions (tons)  (Inventory Values obtained from MOVES  2023 JULWKDAY OZO 20221007)</t>
  </si>
  <si>
    <t>EmisInvt File: c:\SJ_MOVES\SIP23_benchmark\SJTPO_OZOi_2023_Emis_Daily.DBF</t>
  </si>
  <si>
    <t>PERFORMANCE REPORT 102:Summary Emissions by Area, Road Type, and Time</t>
  </si>
  <si>
    <t>Year</t>
  </si>
  <si>
    <t>County</t>
  </si>
  <si>
    <t>Fuel</t>
  </si>
  <si>
    <t>CH4</t>
  </si>
  <si>
    <t>NOx</t>
  </si>
  <si>
    <t>TotalHC</t>
  </si>
  <si>
    <t>Distance</t>
  </si>
  <si>
    <t>Row Labels</t>
  </si>
  <si>
    <t>Sum of TotalHC</t>
  </si>
  <si>
    <t>Sum of Distance</t>
  </si>
  <si>
    <t>Sum of NOx</t>
  </si>
  <si>
    <t>Sum of VOC</t>
  </si>
  <si>
    <t>Sum of CO</t>
  </si>
  <si>
    <t>VOC (tons)</t>
  </si>
  <si>
    <t>Nox (tons)</t>
  </si>
  <si>
    <t>CO (tons)</t>
  </si>
  <si>
    <t>HC tons</t>
  </si>
  <si>
    <t>NOx (tons)</t>
  </si>
  <si>
    <t>HC (tons)</t>
  </si>
  <si>
    <t>Sum of NMHC</t>
  </si>
  <si>
    <t>NMHC (tons)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</si>
</sst>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_(* #,##0.000_);_(* \(#,##0.000\);_(* &quot;-&quot;??_);_(@_)"/>
    <numFmt numFmtId="167" formatCode="0.000"/>
  </numFmts>
  <fonts count="3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/>
    <xf numFmtId="21" fontId="0" fillId="0" borderId="0" xfId="0" applyNumberFormat="1"/>
    <xf numFmtId="14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3" xfId="0" applyBorder="1"/>
    <xf numFmtId="4" fontId="0" fillId="0" borderId="3" xfId="0" applyNumberFormat="1" applyBorder="1"/>
    <xf numFmtId="3" fontId="0" fillId="0" borderId="3" xfId="0" applyNumberFormat="1" applyBorder="1"/>
    <xf numFmtId="0" fontId="0" fillId="0" borderId="4" xfId="0" applyBorder="1"/>
    <xf numFmtId="20" fontId="0" fillId="0" borderId="0" xfId="0" applyNumberFormat="1"/>
    <xf numFmtId="22" fontId="0" fillId="0" borderId="0" xfId="0" applyNumberFormat="1"/>
    <xf numFmtId="2" fontId="0" fillId="0" borderId="0" xfId="0" applyNumberFormat="1"/>
    <xf numFmtId="2" fontId="0" fillId="0" borderId="3" xfId="0" applyNumberFormat="1" applyBorder="1"/>
    <xf numFmtId="3" fontId="0" fillId="0" borderId="0" xfId="1" applyNumberFormat="1" applyFont="1"/>
    <xf numFmtId="3" fontId="0" fillId="0" borderId="3" xfId="1" applyNumberFormat="1" applyFont="1" applyBorder="1"/>
    <xf numFmtId="165" fontId="0" fillId="0" borderId="0" xfId="1" applyNumberFormat="1" applyFont="1"/>
    <xf numFmtId="166" fontId="0" fillId="0" borderId="0" xfId="1" applyNumberFormat="1" applyFont="1"/>
    <xf numFmtId="167" fontId="0" fillId="0" borderId="0" xfId="0" applyNumberFormat="1"/>
    <xf numFmtId="165" fontId="0" fillId="0" borderId="3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"/>
  <sheetViews>
    <sheetView tabSelected="1" topLeftCell="C4" zoomScaleNormal="100" workbookViewId="0">
      <selection activeCell="P31" sqref="P31"/>
    </sheetView>
  </sheetViews>
  <sheetFormatPr defaultRowHeight="15" x14ac:dyDescent="0.25"/>
  <cols>
    <col min="2" max="2" width="12.85546875" customWidth="1"/>
    <col min="4" max="5" width="9" bestFit="1" customWidth="1"/>
    <col min="6" max="6" width="10.5703125" customWidth="1"/>
    <col min="7" max="7" width="10.28515625" bestFit="1" customWidth="1"/>
    <col min="8" max="8" width="10.85546875" bestFit="1" customWidth="1"/>
    <col min="9" max="10" width="9" bestFit="1" customWidth="1"/>
    <col min="11" max="11" width="9.42578125" bestFit="1" customWidth="1"/>
    <col min="12" max="12" width="9" customWidth="1"/>
    <col min="13" max="13" width="9" bestFit="1" customWidth="1"/>
    <col min="14" max="14" width="9" customWidth="1"/>
    <col min="15" max="15" width="10.5703125" bestFit="1" customWidth="1"/>
    <col min="20" max="20" width="16.5703125" customWidth="1"/>
    <col min="22" max="22" width="10.28515625" bestFit="1" customWidth="1"/>
    <col min="23" max="23" width="8.28515625" bestFit="1" customWidth="1"/>
    <col min="24" max="24" width="9.5703125" bestFit="1" customWidth="1"/>
    <col min="25" max="25" width="11.85546875" bestFit="1" customWidth="1"/>
    <col min="26" max="26" width="10.5703125" bestFit="1" customWidth="1"/>
    <col min="27" max="27" width="7.28515625" bestFit="1" customWidth="1"/>
    <col min="28" max="28" width="6.5703125" bestFit="1" customWidth="1"/>
    <col min="29" max="29" width="6.42578125" bestFit="1" customWidth="1"/>
    <col min="30" max="30" width="10.5703125" bestFit="1" customWidth="1"/>
  </cols>
  <sheetData>
    <row r="1" spans="1:30" x14ac:dyDescent="0.25">
      <c r="B1" t="s">
        <v>9</v>
      </c>
      <c r="C1" t="s">
        <v>89</v>
      </c>
      <c r="T1" t="s">
        <v>9</v>
      </c>
      <c r="U1" t="s">
        <v>89</v>
      </c>
    </row>
    <row r="2" spans="1:30" x14ac:dyDescent="0.25">
      <c r="B2" t="s">
        <v>88</v>
      </c>
      <c r="T2" t="s">
        <v>88</v>
      </c>
    </row>
    <row r="4" spans="1:30" ht="15.75" thickBot="1" x14ac:dyDescent="0.3">
      <c r="A4" s="8" t="s">
        <v>0</v>
      </c>
      <c r="B4" s="8" t="s">
        <v>85</v>
      </c>
      <c r="C4" s="8" t="s">
        <v>54</v>
      </c>
      <c r="D4" s="8" t="s">
        <v>61</v>
      </c>
      <c r="E4" s="8" t="s">
        <v>62</v>
      </c>
      <c r="F4" s="8" t="s">
        <v>63</v>
      </c>
      <c r="G4" s="8" t="s">
        <v>64</v>
      </c>
      <c r="H4" s="8" t="s">
        <v>65</v>
      </c>
      <c r="I4" s="8" t="s">
        <v>66</v>
      </c>
      <c r="J4" s="8" t="s">
        <v>67</v>
      </c>
      <c r="K4" s="8" t="s">
        <v>68</v>
      </c>
      <c r="L4" s="8" t="s">
        <v>69</v>
      </c>
      <c r="M4" s="8" t="s">
        <v>70</v>
      </c>
      <c r="N4" s="8" t="s">
        <v>71</v>
      </c>
      <c r="O4" s="8" t="s">
        <v>86</v>
      </c>
      <c r="S4" s="8" t="s">
        <v>0</v>
      </c>
      <c r="T4" s="8" t="s">
        <v>85</v>
      </c>
      <c r="U4" s="8" t="s">
        <v>270</v>
      </c>
      <c r="V4" s="8" t="s">
        <v>278</v>
      </c>
      <c r="W4" s="8" t="s">
        <v>279</v>
      </c>
      <c r="X4" s="8" t="s">
        <v>273</v>
      </c>
      <c r="Y4" s="8" t="s">
        <v>274</v>
      </c>
      <c r="Z4" s="8" t="s">
        <v>280</v>
      </c>
      <c r="AA4" s="8" t="s">
        <v>281</v>
      </c>
      <c r="AB4" s="8" t="s">
        <v>282</v>
      </c>
      <c r="AC4" s="8" t="s">
        <v>275</v>
      </c>
      <c r="AD4" s="8" t="s">
        <v>283</v>
      </c>
    </row>
    <row r="5" spans="1:30" x14ac:dyDescent="0.25">
      <c r="A5">
        <v>11</v>
      </c>
      <c r="B5" t="s">
        <v>13</v>
      </c>
      <c r="C5" s="7">
        <f>NJTPA_2017!I774</f>
        <v>0.317</v>
      </c>
      <c r="D5" s="7">
        <f>NJTPA_2017!I792</f>
        <v>0.25800000000000001</v>
      </c>
      <c r="E5" s="7">
        <f>NJTPA_2017!I810</f>
        <v>0.13400000000000001</v>
      </c>
      <c r="F5" s="7">
        <f>NJTPA_2017!I828</f>
        <v>7.3999999999999996E-2</v>
      </c>
      <c r="G5" s="7">
        <f>NJTPA_2017!I846</f>
        <v>0.27500000000000002</v>
      </c>
      <c r="H5" s="7">
        <f>NJTPA_2017!I864</f>
        <v>0.33300000000000002</v>
      </c>
      <c r="I5" s="7">
        <f>NJTPA_2017!I882</f>
        <v>0.15</v>
      </c>
      <c r="J5" s="7">
        <f>NJTPA_2017!I918</f>
        <v>0.124</v>
      </c>
      <c r="K5" s="7">
        <f>NJTPA_2017!I936</f>
        <v>9.0999999999999998E-2</v>
      </c>
      <c r="L5" s="7">
        <f>NJTPA_2017!I954</f>
        <v>0.09</v>
      </c>
      <c r="M5" s="7">
        <f>NJTPA_2017!I972</f>
        <v>0.23400000000000001</v>
      </c>
      <c r="N5" s="7">
        <f>NJTPA_2017!I990</f>
        <v>8.2000000000000003E-2</v>
      </c>
      <c r="O5" s="7">
        <f>SUM(C5:N5)</f>
        <v>2.1619999999999995</v>
      </c>
      <c r="S5">
        <v>11</v>
      </c>
      <c r="T5" t="s">
        <v>13</v>
      </c>
      <c r="U5" s="7">
        <f>SJTPO_2017!I273</f>
        <v>0.13</v>
      </c>
      <c r="V5" s="7">
        <f>DVRPC_2017!Q3</f>
        <v>0.18800925925925926</v>
      </c>
      <c r="W5" s="14">
        <f>DVRPC_2017!Q17</f>
        <v>0.15204254850088184</v>
      </c>
      <c r="X5" s="7">
        <f>SJTPO_2017!I291</f>
        <v>7.0000000000000007E-2</v>
      </c>
      <c r="Y5" s="7">
        <f>SJTPO_2017!I309</f>
        <v>0.08</v>
      </c>
      <c r="Z5" s="7">
        <f>DVRPC_2017!Q31</f>
        <v>0.11650903880070547</v>
      </c>
      <c r="AA5" s="7">
        <f>DVRPC_2017!Q45</f>
        <v>0.11931216931216931</v>
      </c>
      <c r="AB5" s="7">
        <f>NJTPA_2017!I900</f>
        <v>0.30099999999999999</v>
      </c>
      <c r="AC5">
        <f>SJTPO_2017!I327</f>
        <v>0.04</v>
      </c>
      <c r="AD5" s="7">
        <f>SUM(U5:AC5)</f>
        <v>1.1968730158730159</v>
      </c>
    </row>
    <row r="6" spans="1:30" x14ac:dyDescent="0.25">
      <c r="A6">
        <v>21</v>
      </c>
      <c r="B6" t="s">
        <v>15</v>
      </c>
      <c r="C6" s="7">
        <f>NJTPA_2017!I775</f>
        <v>2.9449999999999998</v>
      </c>
      <c r="D6" s="7">
        <f>NJTPA_2017!I793</f>
        <v>2.0409999999999999</v>
      </c>
      <c r="E6" s="7">
        <f>NJTPA_2017!I811</f>
        <v>1.1859999999999999</v>
      </c>
      <c r="F6" s="7">
        <f>NJTPA_2017!I829</f>
        <v>0.46600000000000003</v>
      </c>
      <c r="G6" s="7">
        <f>NJTPA_2017!I847</f>
        <v>2.64</v>
      </c>
      <c r="H6" s="7">
        <f>NJTPA_2017!I865</f>
        <v>2.012</v>
      </c>
      <c r="I6" s="7">
        <f>NJTPA_2017!I883</f>
        <v>1.4450000000000001</v>
      </c>
      <c r="J6" s="7">
        <f>NJTPA_2017!I919</f>
        <v>1.359</v>
      </c>
      <c r="K6" s="7">
        <f>NJTPA_2017!I937</f>
        <v>0.97599999999999998</v>
      </c>
      <c r="L6" s="7">
        <f>NJTPA_2017!I955</f>
        <v>0.45400000000000001</v>
      </c>
      <c r="M6" s="7">
        <f>NJTPA_2017!I973</f>
        <v>1.518</v>
      </c>
      <c r="N6" s="7">
        <f>NJTPA_2017!I991</f>
        <v>0.40799999999999997</v>
      </c>
      <c r="O6" s="7">
        <f t="shared" ref="O6:O18" si="0">SUM(C6:N6)</f>
        <v>17.450000000000003</v>
      </c>
      <c r="S6">
        <v>21</v>
      </c>
      <c r="T6" t="s">
        <v>15</v>
      </c>
      <c r="U6" s="7">
        <f>SJTPO_2017!I274</f>
        <v>0.81</v>
      </c>
      <c r="V6" s="7">
        <f>DVRPC_2017!Q4</f>
        <v>1.52663139329806</v>
      </c>
      <c r="W6" s="14">
        <f>DVRPC_2017!Q18</f>
        <v>1.570109126984127</v>
      </c>
      <c r="X6" s="7">
        <f>SJTPO_2017!I292</f>
        <v>0.28999999999999998</v>
      </c>
      <c r="Y6" s="7">
        <f>SJTPO_2017!I310</f>
        <v>0.39</v>
      </c>
      <c r="Z6" s="7">
        <f>DVRPC_2017!Q32</f>
        <v>0.88886463844797181</v>
      </c>
      <c r="AA6" s="7">
        <f>DVRPC_2017!Q46</f>
        <v>1.2004894179894179</v>
      </c>
      <c r="AB6" s="7">
        <f>NJTPA_2017!I901</f>
        <v>1.7729999999999999</v>
      </c>
      <c r="AC6" s="7">
        <f>SJTPO_2017!I328</f>
        <v>0.19</v>
      </c>
      <c r="AD6" s="7">
        <f t="shared" ref="AD6:AD17" si="1">SUM(U6:AC6)</f>
        <v>8.6390945767195753</v>
      </c>
    </row>
    <row r="7" spans="1:30" x14ac:dyDescent="0.25">
      <c r="A7">
        <v>31</v>
      </c>
      <c r="B7" t="s">
        <v>17</v>
      </c>
      <c r="C7" s="7">
        <f>NJTPA_2017!I776</f>
        <v>2.7679999999999998</v>
      </c>
      <c r="D7" s="7">
        <f>NJTPA_2017!I794</f>
        <v>1.7010000000000001</v>
      </c>
      <c r="E7" s="7">
        <f>NJTPA_2017!I812</f>
        <v>0.97099999999999997</v>
      </c>
      <c r="F7" s="7">
        <f>NJTPA_2017!I830</f>
        <v>0.58699999999999997</v>
      </c>
      <c r="G7" s="7">
        <f>NJTPA_2017!I848</f>
        <v>2.14</v>
      </c>
      <c r="H7" s="7">
        <f>NJTPA_2017!I866</f>
        <v>2.048</v>
      </c>
      <c r="I7" s="7">
        <f>NJTPA_2017!I884</f>
        <v>1.5389999999999999</v>
      </c>
      <c r="J7" s="7">
        <f>NJTPA_2017!I920</f>
        <v>1.27</v>
      </c>
      <c r="K7" s="7">
        <f>NJTPA_2017!I938</f>
        <v>0.95399999999999996</v>
      </c>
      <c r="L7" s="7">
        <f>NJTPA_2017!I956</f>
        <v>0.55400000000000005</v>
      </c>
      <c r="M7" s="7">
        <f>NJTPA_2017!I974</f>
        <v>1.381</v>
      </c>
      <c r="N7" s="7">
        <f>NJTPA_2017!I992</f>
        <v>0.51900000000000002</v>
      </c>
      <c r="O7" s="7">
        <f t="shared" si="0"/>
        <v>16.431999999999999</v>
      </c>
      <c r="S7">
        <v>31</v>
      </c>
      <c r="T7" t="s">
        <v>17</v>
      </c>
      <c r="U7" s="7">
        <f>SJTPO_2017!I275</f>
        <v>1.06</v>
      </c>
      <c r="V7" s="7">
        <f>DVRPC_2017!Q5</f>
        <v>1.7089142416225749</v>
      </c>
      <c r="W7" s="14">
        <f>DVRPC_2017!Q19</f>
        <v>1.5980632716049383</v>
      </c>
      <c r="X7" s="7">
        <f>SJTPO_2017!I293</f>
        <v>0.49</v>
      </c>
      <c r="Y7" s="7">
        <f>SJTPO_2017!I311</f>
        <v>0.55000000000000004</v>
      </c>
      <c r="Z7" s="7">
        <f>DVRPC_2017!Q33</f>
        <v>1.0801168430335097</v>
      </c>
      <c r="AA7" s="7">
        <f>DVRPC_2017!Q47</f>
        <v>1.1597332451499118</v>
      </c>
      <c r="AB7" s="7">
        <f>NJTPA_2017!I902</f>
        <v>2.1030000000000002</v>
      </c>
      <c r="AC7" s="7">
        <f>SJTPO_2017!I329</f>
        <v>0.31</v>
      </c>
      <c r="AD7" s="7">
        <f t="shared" si="1"/>
        <v>10.059827601410936</v>
      </c>
    </row>
    <row r="8" spans="1:30" x14ac:dyDescent="0.25">
      <c r="A8">
        <v>32</v>
      </c>
      <c r="B8" t="s">
        <v>19</v>
      </c>
      <c r="C8" s="7">
        <f>NJTPA_2017!I777</f>
        <v>0.53900000000000003</v>
      </c>
      <c r="D8" s="7">
        <f>NJTPA_2017!I795</f>
        <v>0.35699999999999998</v>
      </c>
      <c r="E8" s="7">
        <f>NJTPA_2017!I813</f>
        <v>0.11799999999999999</v>
      </c>
      <c r="F8" s="7">
        <f>NJTPA_2017!I831</f>
        <v>0.105</v>
      </c>
      <c r="G8" s="7">
        <f>NJTPA_2017!I849</f>
        <v>0.38</v>
      </c>
      <c r="H8" s="7">
        <f>NJTPA_2017!I867</f>
        <v>0.378</v>
      </c>
      <c r="I8" s="7">
        <f>NJTPA_2017!I885</f>
        <v>0.29799999999999999</v>
      </c>
      <c r="J8" s="7">
        <f>NJTPA_2017!I921</f>
        <v>0.20699999999999999</v>
      </c>
      <c r="K8" s="7">
        <f>NJTPA_2017!I939</f>
        <v>0.17299999999999999</v>
      </c>
      <c r="L8" s="7">
        <f>NJTPA_2017!I957</f>
        <v>6.5000000000000002E-2</v>
      </c>
      <c r="M8" s="7">
        <f>NJTPA_2017!I975</f>
        <v>0.25</v>
      </c>
      <c r="N8" s="7">
        <f>NJTPA_2017!I993</f>
        <v>7.0000000000000007E-2</v>
      </c>
      <c r="O8" s="7">
        <f t="shared" si="0"/>
        <v>2.94</v>
      </c>
      <c r="S8">
        <v>32</v>
      </c>
      <c r="T8" t="s">
        <v>19</v>
      </c>
      <c r="U8" s="7">
        <f>SJTPO_2017!I276</f>
        <v>0.16</v>
      </c>
      <c r="V8" s="7">
        <f>DVRPC_2017!Q6</f>
        <v>0.22478284832451498</v>
      </c>
      <c r="W8" s="14">
        <f>DVRPC_2017!Q20</f>
        <v>0.19391203703703705</v>
      </c>
      <c r="X8" s="7">
        <f>SJTPO_2017!I294</f>
        <v>0.08</v>
      </c>
      <c r="Y8" s="7">
        <f>SJTPO_2017!I312</f>
        <v>0.08</v>
      </c>
      <c r="Z8" s="7">
        <f>DVRPC_2017!Q34</f>
        <v>0.12066798941798942</v>
      </c>
      <c r="AA8" s="7">
        <f>DVRPC_2017!Q48</f>
        <v>0.26276895943562611</v>
      </c>
      <c r="AB8" s="7">
        <f>NJTPA_2017!I903</f>
        <v>0.26800000000000002</v>
      </c>
      <c r="AC8" s="7">
        <f>SJTPO_2017!I330</f>
        <v>0.04</v>
      </c>
      <c r="AD8" s="7">
        <f t="shared" si="1"/>
        <v>1.4301318342151674</v>
      </c>
    </row>
    <row r="9" spans="1:30" x14ac:dyDescent="0.25">
      <c r="A9">
        <v>41</v>
      </c>
      <c r="B9" t="s">
        <v>21</v>
      </c>
      <c r="C9" s="7">
        <f>NJTPA_2017!I778</f>
        <v>7.0000000000000001E-3</v>
      </c>
      <c r="D9" s="7">
        <f>NJTPA_2017!I796</f>
        <v>1.7000000000000001E-2</v>
      </c>
      <c r="E9" s="7">
        <f>NJTPA_2017!I814</f>
        <v>0.01</v>
      </c>
      <c r="F9" s="7">
        <f>NJTPA_2017!I832</f>
        <v>2E-3</v>
      </c>
      <c r="G9" s="7">
        <f>NJTPA_2017!I850</f>
        <v>1.2999999999999999E-2</v>
      </c>
      <c r="H9" s="7">
        <f>NJTPA_2017!I868</f>
        <v>4.0000000000000001E-3</v>
      </c>
      <c r="I9" s="7">
        <f>NJTPA_2017!I886</f>
        <v>6.0000000000000001E-3</v>
      </c>
      <c r="J9" s="7">
        <f>NJTPA_2017!I922</f>
        <v>5.0000000000000001E-3</v>
      </c>
      <c r="K9" s="7">
        <f>NJTPA_2017!I940</f>
        <v>3.0000000000000001E-3</v>
      </c>
      <c r="L9" s="7">
        <f>NJTPA_2017!I958</f>
        <v>1E-3</v>
      </c>
      <c r="M9" s="7">
        <f>NJTPA_2017!I976</f>
        <v>0.01</v>
      </c>
      <c r="N9" s="7">
        <f>NJTPA_2017!I994</f>
        <v>1.2E-2</v>
      </c>
      <c r="O9" s="7">
        <f t="shared" si="0"/>
        <v>0.09</v>
      </c>
      <c r="S9">
        <v>41</v>
      </c>
      <c r="T9" t="s">
        <v>21</v>
      </c>
      <c r="U9" s="7">
        <f>SJTPO_2017!I277</f>
        <v>0.02</v>
      </c>
      <c r="V9" s="7">
        <f>DVRPC_2017!Q7</f>
        <v>1.1629188712522045E-3</v>
      </c>
      <c r="W9" s="14">
        <f>DVRPC_2017!Q21</f>
        <v>6.2059082892416224E-4</v>
      </c>
      <c r="X9" s="7">
        <f>SJTPO_2017!I295</f>
        <v>0.01</v>
      </c>
      <c r="Y9" s="7">
        <f>SJTPO_2017!I313</f>
        <v>0.03</v>
      </c>
      <c r="Z9" s="7">
        <f>DVRPC_2017!Q35</f>
        <v>2.2762345679012345E-3</v>
      </c>
      <c r="AA9" s="7">
        <f>DVRPC_2017!Q49</f>
        <v>9.9977954144620808E-4</v>
      </c>
      <c r="AB9" s="7">
        <f>NJTPA_2017!I904</f>
        <v>8.0000000000000002E-3</v>
      </c>
      <c r="AC9" s="7">
        <f>SJTPO_2017!I331</f>
        <v>0</v>
      </c>
      <c r="AD9" s="7">
        <f t="shared" si="1"/>
        <v>7.3059523809523824E-2</v>
      </c>
    </row>
    <row r="10" spans="1:30" x14ac:dyDescent="0.25">
      <c r="A10">
        <v>42</v>
      </c>
      <c r="B10" t="s">
        <v>23</v>
      </c>
      <c r="C10" s="7">
        <f>NJTPA_2017!I779</f>
        <v>4.3999999999999997E-2</v>
      </c>
      <c r="D10" s="7">
        <f>NJTPA_2017!I797</f>
        <v>6.4000000000000001E-2</v>
      </c>
      <c r="E10" s="7">
        <f>NJTPA_2017!I815</f>
        <v>4.9000000000000002E-2</v>
      </c>
      <c r="F10" s="7">
        <f>NJTPA_2017!I833</f>
        <v>8.0000000000000002E-3</v>
      </c>
      <c r="G10" s="7">
        <f>NJTPA_2017!I851</f>
        <v>5.1999999999999998E-2</v>
      </c>
      <c r="H10" s="7">
        <f>NJTPA_2017!I869</f>
        <v>2.7E-2</v>
      </c>
      <c r="I10" s="7">
        <f>NJTPA_2017!I887</f>
        <v>2.7E-2</v>
      </c>
      <c r="J10" s="7">
        <f>NJTPA_2017!I923</f>
        <v>2.4E-2</v>
      </c>
      <c r="K10" s="7">
        <f>NJTPA_2017!I941</f>
        <v>1.6E-2</v>
      </c>
      <c r="L10" s="7">
        <f>NJTPA_2017!I959</f>
        <v>5.0000000000000001E-3</v>
      </c>
      <c r="M10" s="7">
        <f>NJTPA_2017!I977</f>
        <v>0.04</v>
      </c>
      <c r="N10" s="7">
        <f>NJTPA_2017!I995</f>
        <v>1.7000000000000001E-2</v>
      </c>
      <c r="O10" s="7">
        <f t="shared" si="0"/>
        <v>0.37300000000000005</v>
      </c>
      <c r="S10">
        <v>42</v>
      </c>
      <c r="T10" t="s">
        <v>23</v>
      </c>
      <c r="U10" s="7">
        <f>SJTPO_2017!I278</f>
        <v>0.03</v>
      </c>
      <c r="V10" s="7">
        <f>DVRPC_2017!Q8</f>
        <v>2.6748236331569666E-2</v>
      </c>
      <c r="W10" s="14">
        <f>DVRPC_2017!Q22</f>
        <v>1.8059964726631392E-2</v>
      </c>
      <c r="X10" s="7">
        <f>SJTPO_2017!I296</f>
        <v>0.01</v>
      </c>
      <c r="Y10" s="7">
        <f>SJTPO_2017!I314</f>
        <v>0.02</v>
      </c>
      <c r="Z10" s="7">
        <f>DVRPC_2017!Q36</f>
        <v>2.099316578483245E-2</v>
      </c>
      <c r="AA10" s="7">
        <f>DVRPC_2017!Q50</f>
        <v>4.5168650793650796E-2</v>
      </c>
      <c r="AB10" s="7">
        <f>NJTPA_2017!I905</f>
        <v>3.1E-2</v>
      </c>
      <c r="AC10" s="7">
        <f>SJTPO_2017!I332</f>
        <v>0</v>
      </c>
      <c r="AD10" s="7">
        <f t="shared" si="1"/>
        <v>0.20197001763668429</v>
      </c>
    </row>
    <row r="11" spans="1:30" x14ac:dyDescent="0.25">
      <c r="A11">
        <v>43</v>
      </c>
      <c r="B11" t="s">
        <v>25</v>
      </c>
      <c r="C11" s="7">
        <f>NJTPA_2017!I780</f>
        <v>0.02</v>
      </c>
      <c r="D11" s="7">
        <f>NJTPA_2017!I798</f>
        <v>0.03</v>
      </c>
      <c r="E11" s="7">
        <f>NJTPA_2017!I816</f>
        <v>1.7000000000000001E-2</v>
      </c>
      <c r="F11" s="7">
        <f>NJTPA_2017!I834</f>
        <v>1.2E-2</v>
      </c>
      <c r="G11" s="7">
        <f>NJTPA_2017!I852</f>
        <v>4.4999999999999998E-2</v>
      </c>
      <c r="H11" s="7">
        <f>NJTPA_2017!I870</f>
        <v>3.6999999999999998E-2</v>
      </c>
      <c r="I11" s="7">
        <f>NJTPA_2017!I888</f>
        <v>2.8000000000000001E-2</v>
      </c>
      <c r="J11" s="7">
        <f>NJTPA_2017!I924</f>
        <v>2.4E-2</v>
      </c>
      <c r="K11" s="7">
        <f>NJTPA_2017!I942</f>
        <v>1.2999999999999999E-2</v>
      </c>
      <c r="L11" s="7">
        <f>NJTPA_2017!I960</f>
        <v>8.0000000000000002E-3</v>
      </c>
      <c r="M11" s="7">
        <f>NJTPA_2017!I978</f>
        <v>2.5000000000000001E-2</v>
      </c>
      <c r="N11" s="7">
        <f>NJTPA_2017!I996</f>
        <v>1.4E-2</v>
      </c>
      <c r="O11" s="7">
        <f t="shared" si="0"/>
        <v>0.27300000000000002</v>
      </c>
      <c r="S11">
        <v>43</v>
      </c>
      <c r="T11" t="s">
        <v>25</v>
      </c>
      <c r="U11" s="7">
        <f>SJTPO_2017!I279</f>
        <v>0.02</v>
      </c>
      <c r="V11" s="7">
        <f>DVRPC_2017!Q9</f>
        <v>2.5497134038800707E-2</v>
      </c>
      <c r="W11" s="14">
        <f>DVRPC_2017!Q23</f>
        <v>2.4495149911816578E-2</v>
      </c>
      <c r="X11" s="7">
        <f>SJTPO_2017!I297</f>
        <v>0.01</v>
      </c>
      <c r="Y11" s="7">
        <f>SJTPO_2017!I315</f>
        <v>0.03</v>
      </c>
      <c r="Z11" s="7">
        <f>DVRPC_2017!Q37</f>
        <v>1.0846560846560847E-2</v>
      </c>
      <c r="AA11" s="7">
        <f>DVRPC_2017!Q51</f>
        <v>5.1278659611992943E-3</v>
      </c>
      <c r="AB11" s="7">
        <f>NJTPA_2017!I906</f>
        <v>3.1E-2</v>
      </c>
      <c r="AC11" s="7">
        <f>SJTPO_2017!I333</f>
        <v>0.01</v>
      </c>
      <c r="AD11" s="7">
        <f t="shared" si="1"/>
        <v>0.16696671075837743</v>
      </c>
    </row>
    <row r="12" spans="1:30" x14ac:dyDescent="0.25">
      <c r="A12">
        <v>51</v>
      </c>
      <c r="B12" t="s">
        <v>27</v>
      </c>
      <c r="C12" s="7">
        <f>NJTPA_2017!I781</f>
        <v>0.01</v>
      </c>
      <c r="D12" s="7">
        <f>NJTPA_2017!I799</f>
        <v>1.0999999999999999E-2</v>
      </c>
      <c r="E12" s="7">
        <f>NJTPA_2017!I817</f>
        <v>8.0000000000000002E-3</v>
      </c>
      <c r="F12" s="7">
        <f>NJTPA_2017!I835</f>
        <v>3.0000000000000001E-3</v>
      </c>
      <c r="G12" s="7">
        <f>NJTPA_2017!I853</f>
        <v>1.7999999999999999E-2</v>
      </c>
      <c r="H12" s="7">
        <f>NJTPA_2017!I871</f>
        <v>8.9999999999999993E-3</v>
      </c>
      <c r="I12" s="7">
        <f>NJTPA_2017!I889</f>
        <v>7.0000000000000001E-3</v>
      </c>
      <c r="J12" s="7">
        <f>NJTPA_2017!I925</f>
        <v>5.0000000000000001E-3</v>
      </c>
      <c r="K12" s="7">
        <f>NJTPA_2017!I943</f>
        <v>6.0000000000000001E-3</v>
      </c>
      <c r="L12" s="7">
        <f>NJTPA_2017!I961</f>
        <v>1E-3</v>
      </c>
      <c r="M12" s="7">
        <f>NJTPA_2017!I979</f>
        <v>8.0000000000000002E-3</v>
      </c>
      <c r="N12" s="7">
        <f>NJTPA_2017!I997</f>
        <v>2E-3</v>
      </c>
      <c r="O12" s="7">
        <f t="shared" si="0"/>
        <v>8.8000000000000023E-2</v>
      </c>
      <c r="S12">
        <v>51</v>
      </c>
      <c r="T12" t="s">
        <v>27</v>
      </c>
      <c r="U12" s="7">
        <f>SJTPO_2017!I280</f>
        <v>0</v>
      </c>
      <c r="V12" s="7">
        <f>DVRPC_2017!Q10</f>
        <v>1.1143077601410934E-2</v>
      </c>
      <c r="W12" s="14">
        <f>DVRPC_2017!Q24</f>
        <v>1.441468253968254E-2</v>
      </c>
      <c r="X12" s="7">
        <f>SJTPO_2017!I298</f>
        <v>0</v>
      </c>
      <c r="Y12" s="7">
        <f>SJTPO_2017!I316</f>
        <v>0</v>
      </c>
      <c r="Z12" s="7">
        <f>DVRPC_2017!Q38</f>
        <v>7.2685185185185188E-3</v>
      </c>
      <c r="AA12" s="7">
        <f>DVRPC_2017!Q52</f>
        <v>9.7773368606701942E-3</v>
      </c>
      <c r="AB12" s="7">
        <f>NJTPA_2017!I907</f>
        <v>8.0000000000000002E-3</v>
      </c>
      <c r="AC12" s="7">
        <f>SJTPO_2017!I334</f>
        <v>0</v>
      </c>
      <c r="AD12" s="7">
        <f t="shared" si="1"/>
        <v>5.060361552028219E-2</v>
      </c>
    </row>
    <row r="13" spans="1:30" x14ac:dyDescent="0.25">
      <c r="A13">
        <v>52</v>
      </c>
      <c r="B13" t="s">
        <v>80</v>
      </c>
      <c r="C13" s="7">
        <f>NJTPA_2017!I782</f>
        <v>0.23899999999999999</v>
      </c>
      <c r="D13" s="7">
        <f>NJTPA_2017!I800</f>
        <v>0.157</v>
      </c>
      <c r="E13" s="7">
        <f>NJTPA_2017!I818</f>
        <v>0.107</v>
      </c>
      <c r="F13" s="7">
        <f>NJTPA_2017!I836</f>
        <v>9.0999999999999998E-2</v>
      </c>
      <c r="G13" s="7">
        <f>NJTPA_2017!I854</f>
        <v>0.311</v>
      </c>
      <c r="H13" s="7">
        <f>NJTPA_2017!I872</f>
        <v>0.20100000000000001</v>
      </c>
      <c r="I13" s="7">
        <f>NJTPA_2017!I890</f>
        <v>0.17199999999999999</v>
      </c>
      <c r="J13" s="7">
        <f>NJTPA_2017!I926</f>
        <v>0.113</v>
      </c>
      <c r="K13" s="7">
        <f>NJTPA_2017!I944</f>
        <v>0.129</v>
      </c>
      <c r="L13" s="7">
        <f>NJTPA_2017!I962</f>
        <v>0.05</v>
      </c>
      <c r="M13" s="7">
        <f>NJTPA_2017!I980</f>
        <v>0.156</v>
      </c>
      <c r="N13" s="7">
        <f>NJTPA_2017!I998</f>
        <v>5.2999999999999999E-2</v>
      </c>
      <c r="O13" s="7">
        <f t="shared" si="0"/>
        <v>1.7789999999999999</v>
      </c>
      <c r="S13">
        <v>52</v>
      </c>
      <c r="T13" t="s">
        <v>80</v>
      </c>
      <c r="U13" s="7">
        <f>SJTPO_2017!I281</f>
        <v>0.11</v>
      </c>
      <c r="V13" s="7">
        <f>DVRPC_2017!Q11</f>
        <v>0.2228615520282187</v>
      </c>
      <c r="W13" s="14">
        <f>DVRPC_2017!Q25</f>
        <v>0.18290895061728396</v>
      </c>
      <c r="X13" s="7">
        <f>SJTPO_2017!I299</f>
        <v>0.06</v>
      </c>
      <c r="Y13" s="7">
        <f>SJTPO_2017!I317</f>
        <v>0.06</v>
      </c>
      <c r="Z13" s="7">
        <f>DVRPC_2017!Q39</f>
        <v>0.13143077601410935</v>
      </c>
      <c r="AA13" s="7">
        <f>DVRPC_2017!Q53</f>
        <v>0.16768518518518519</v>
      </c>
      <c r="AB13" s="7">
        <f>NJTPA_2017!I908</f>
        <v>0.15</v>
      </c>
      <c r="AC13" s="7">
        <f>SJTPO_2017!I335</f>
        <v>0.03</v>
      </c>
      <c r="AD13" s="7">
        <f t="shared" si="1"/>
        <v>1.1148864638447973</v>
      </c>
    </row>
    <row r="14" spans="1:30" x14ac:dyDescent="0.25">
      <c r="A14">
        <v>53</v>
      </c>
      <c r="B14" t="s">
        <v>81</v>
      </c>
      <c r="C14" s="7">
        <f>NJTPA_2017!I783</f>
        <v>2.7E-2</v>
      </c>
      <c r="D14" s="7">
        <f>NJTPA_2017!I801</f>
        <v>2.1000000000000001E-2</v>
      </c>
      <c r="E14" s="7">
        <f>NJTPA_2017!I819</f>
        <v>1.2E-2</v>
      </c>
      <c r="F14" s="7">
        <f>NJTPA_2017!I837</f>
        <v>5.0999999999999997E-2</v>
      </c>
      <c r="G14" s="7">
        <f>NJTPA_2017!I855</f>
        <v>9.9000000000000005E-2</v>
      </c>
      <c r="H14" s="7">
        <f>NJTPA_2017!I873</f>
        <v>3.1E-2</v>
      </c>
      <c r="I14" s="7">
        <f>NJTPA_2017!I891</f>
        <v>3.5000000000000003E-2</v>
      </c>
      <c r="J14" s="7">
        <f>NJTPA_2017!I927</f>
        <v>1.0999999999999999E-2</v>
      </c>
      <c r="K14" s="7">
        <f>NJTPA_2017!I945</f>
        <v>4.7E-2</v>
      </c>
      <c r="L14" s="7">
        <f>NJTPA_2017!I963</f>
        <v>4.0000000000000001E-3</v>
      </c>
      <c r="M14" s="7">
        <f>NJTPA_2017!I981</f>
        <v>0.03</v>
      </c>
      <c r="N14" s="7">
        <f>NJTPA_2017!I999</f>
        <v>1.2999999999999999E-2</v>
      </c>
      <c r="O14" s="7">
        <f t="shared" si="0"/>
        <v>0.38100000000000001</v>
      </c>
      <c r="S14">
        <v>53</v>
      </c>
      <c r="T14" t="s">
        <v>81</v>
      </c>
      <c r="U14" s="7">
        <f>SJTPO_2017!I282</f>
        <v>0.03</v>
      </c>
      <c r="V14" s="7">
        <f>DVRPC_2017!Q12</f>
        <v>2.185846560846561E-3</v>
      </c>
      <c r="W14" s="14">
        <f>DVRPC_2017!Q26</f>
        <v>7.0987654320987651E-4</v>
      </c>
      <c r="X14" s="7">
        <f>SJTPO_2017!I300</f>
        <v>0.02</v>
      </c>
      <c r="Y14" s="7">
        <f>SJTPO_2017!I318</f>
        <v>0.01</v>
      </c>
      <c r="Z14" s="7">
        <f>DVRPC_2017!Q40</f>
        <v>1.2720458553791888E-3</v>
      </c>
      <c r="AA14" s="7">
        <f>DVRPC_2017!Q54</f>
        <v>5.1587301587301593E-4</v>
      </c>
      <c r="AB14" s="7">
        <f>NJTPA_2017!I909</f>
        <v>1.7999999999999999E-2</v>
      </c>
      <c r="AC14" s="7">
        <f>SJTPO_2017!I336</f>
        <v>0</v>
      </c>
      <c r="AD14" s="7">
        <f t="shared" si="1"/>
        <v>8.2683641975308628E-2</v>
      </c>
    </row>
    <row r="15" spans="1:30" x14ac:dyDescent="0.25">
      <c r="A15">
        <v>54</v>
      </c>
      <c r="B15" t="s">
        <v>31</v>
      </c>
      <c r="C15" s="7">
        <f>NJTPA_2017!I784</f>
        <v>6.0000000000000001E-3</v>
      </c>
      <c r="D15" s="7">
        <f>NJTPA_2017!I802</f>
        <v>3.0000000000000001E-3</v>
      </c>
      <c r="E15" s="7">
        <f>NJTPA_2017!I820</f>
        <v>1E-3</v>
      </c>
      <c r="F15" s="7">
        <f>NJTPA_2017!I838</f>
        <v>7.0000000000000001E-3</v>
      </c>
      <c r="G15" s="7">
        <f>NJTPA_2017!I856</f>
        <v>1.2E-2</v>
      </c>
      <c r="H15" s="7">
        <f>NJTPA_2017!I874</f>
        <v>1.4999999999999999E-2</v>
      </c>
      <c r="I15" s="7">
        <f>NJTPA_2017!I892</f>
        <v>8.9999999999999993E-3</v>
      </c>
      <c r="J15" s="7">
        <f>NJTPA_2017!I928</f>
        <v>4.0000000000000001E-3</v>
      </c>
      <c r="K15" s="7">
        <f>NJTPA_2017!I946</f>
        <v>6.0000000000000001E-3</v>
      </c>
      <c r="L15" s="7">
        <f>NJTPA_2017!I964</f>
        <v>6.0000000000000001E-3</v>
      </c>
      <c r="M15" s="7">
        <f>NJTPA_2017!I982</f>
        <v>3.0000000000000001E-3</v>
      </c>
      <c r="N15" s="7">
        <f>NJTPA_2017!I1000</f>
        <v>6.0000000000000001E-3</v>
      </c>
      <c r="O15" s="7">
        <f t="shared" si="0"/>
        <v>7.8000000000000014E-2</v>
      </c>
      <c r="S15">
        <v>54</v>
      </c>
      <c r="T15" t="s">
        <v>31</v>
      </c>
      <c r="U15" s="7">
        <f>SJTPO_2017!I283</f>
        <v>0.01</v>
      </c>
      <c r="V15" s="7">
        <f>DVRPC_2017!Q13</f>
        <v>2.0884038800705468E-2</v>
      </c>
      <c r="W15" s="14">
        <f>DVRPC_2017!Q27</f>
        <v>1.246031746031746E-2</v>
      </c>
      <c r="X15" s="7">
        <f>SJTPO_2017!I301</f>
        <v>0.01</v>
      </c>
      <c r="Y15" s="7">
        <f>SJTPO_2017!I319</f>
        <v>0.01</v>
      </c>
      <c r="Z15" s="7">
        <f>DVRPC_2017!Q41</f>
        <v>1.5206128747795415E-2</v>
      </c>
      <c r="AA15" s="7">
        <f>DVRPC_2017!Q55</f>
        <v>8.4479717813051147E-3</v>
      </c>
      <c r="AB15" s="7">
        <f>NJTPA_2017!I910</f>
        <v>2.1000000000000001E-2</v>
      </c>
      <c r="AC15" s="7">
        <f>SJTPO_2017!I337</f>
        <v>0</v>
      </c>
      <c r="AD15" s="7">
        <f t="shared" si="1"/>
        <v>0.10799845679012346</v>
      </c>
    </row>
    <row r="16" spans="1:30" x14ac:dyDescent="0.25">
      <c r="A16">
        <v>61</v>
      </c>
      <c r="B16" t="s">
        <v>82</v>
      </c>
      <c r="C16" s="7">
        <f>NJTPA_2017!I785</f>
        <v>0.10100000000000001</v>
      </c>
      <c r="D16" s="7">
        <f>NJTPA_2017!I803</f>
        <v>0.109</v>
      </c>
      <c r="E16" s="7">
        <f>NJTPA_2017!I821</f>
        <v>5.3999999999999999E-2</v>
      </c>
      <c r="F16" s="7">
        <f>NJTPA_2017!I839</f>
        <v>2.5000000000000001E-2</v>
      </c>
      <c r="G16" s="7">
        <f>NJTPA_2017!I857</f>
        <v>0.128</v>
      </c>
      <c r="H16" s="7">
        <f>NJTPA_2017!I875</f>
        <v>4.1000000000000002E-2</v>
      </c>
      <c r="I16" s="7">
        <f>NJTPA_2017!I893</f>
        <v>6.3E-2</v>
      </c>
      <c r="J16" s="7">
        <f>NJTPA_2017!I929</f>
        <v>3.9E-2</v>
      </c>
      <c r="K16" s="7">
        <f>NJTPA_2017!I947</f>
        <v>3.4000000000000002E-2</v>
      </c>
      <c r="L16" s="7">
        <f>NJTPA_2017!I965</f>
        <v>0.01</v>
      </c>
      <c r="M16" s="7">
        <f>NJTPA_2017!I983</f>
        <v>0.08</v>
      </c>
      <c r="N16" s="7">
        <f>NJTPA_2017!I1001</f>
        <v>2.1999999999999999E-2</v>
      </c>
      <c r="O16" s="7">
        <f t="shared" si="0"/>
        <v>0.70600000000000007</v>
      </c>
      <c r="S16">
        <v>61</v>
      </c>
      <c r="T16" t="s">
        <v>82</v>
      </c>
      <c r="U16" s="7">
        <f>SJTPO_2017!I284</f>
        <v>0.04</v>
      </c>
      <c r="V16" s="7">
        <f>DVRPC_2017!Q14</f>
        <v>7.8991402116402112E-2</v>
      </c>
      <c r="W16" s="14">
        <f>DVRPC_2017!Q28</f>
        <v>7.5781525573192246E-2</v>
      </c>
      <c r="X16" s="7">
        <f>SJTPO_2017!I302</f>
        <v>0.02</v>
      </c>
      <c r="Y16" s="7">
        <f>SJTPO_2017!I320</f>
        <v>0.02</v>
      </c>
      <c r="Z16" s="7">
        <f>DVRPC_2017!Q42</f>
        <v>5.3156966490299822E-2</v>
      </c>
      <c r="AA16" s="7">
        <f>DVRPC_2017!Q56</f>
        <v>9.8992504409171081E-2</v>
      </c>
      <c r="AB16" s="7">
        <f>NJTPA_2017!I911</f>
        <v>3.6999999999999998E-2</v>
      </c>
      <c r="AC16" s="7">
        <f>SJTPO_2017!I338</f>
        <v>0.01</v>
      </c>
      <c r="AD16" s="7">
        <f t="shared" si="1"/>
        <v>0.43392239858906523</v>
      </c>
    </row>
    <row r="17" spans="1:30" ht="15.75" thickBot="1" x14ac:dyDescent="0.3">
      <c r="A17" s="8">
        <v>62</v>
      </c>
      <c r="B17" s="8" t="s">
        <v>83</v>
      </c>
      <c r="C17" s="9">
        <f>NJTPA_2017!I786</f>
        <v>0.19700000000000001</v>
      </c>
      <c r="D17" s="9">
        <f>NJTPA_2017!I804</f>
        <v>0.13700000000000001</v>
      </c>
      <c r="E17" s="9">
        <f>NJTPA_2017!I822</f>
        <v>9.2999999999999999E-2</v>
      </c>
      <c r="F17" s="9">
        <f>NJTPA_2017!I840</f>
        <v>7.6999999999999999E-2</v>
      </c>
      <c r="G17" s="9">
        <f>NJTPA_2017!I858</f>
        <v>0.314</v>
      </c>
      <c r="H17" s="9">
        <f>NJTPA_2017!I876</f>
        <v>1.0999999999999999E-2</v>
      </c>
      <c r="I17" s="9">
        <f>NJTPA_2017!I894</f>
        <v>8.7999999999999995E-2</v>
      </c>
      <c r="J17" s="9">
        <f>NJTPA_2017!I930</f>
        <v>2.9000000000000001E-2</v>
      </c>
      <c r="K17" s="9">
        <f>NJTPA_2017!I948</f>
        <v>9.5000000000000001E-2</v>
      </c>
      <c r="L17" s="9">
        <f>NJTPA_2017!I966</f>
        <v>1E-3</v>
      </c>
      <c r="M17" s="9">
        <f>NJTPA_2017!I984</f>
        <v>0.14299999999999999</v>
      </c>
      <c r="N17" s="9">
        <f>NJTPA_2017!I1002</f>
        <v>0.1</v>
      </c>
      <c r="O17" s="9">
        <f t="shared" si="0"/>
        <v>1.2850000000000001</v>
      </c>
      <c r="S17" s="8">
        <v>62</v>
      </c>
      <c r="T17" s="8" t="s">
        <v>83</v>
      </c>
      <c r="U17" s="9">
        <f>SJTPO_2017!I285</f>
        <v>0.05</v>
      </c>
      <c r="V17" s="9">
        <f>DVRPC_2017!Q15</f>
        <v>5.4243827160493828E-2</v>
      </c>
      <c r="W17" s="15">
        <f>DVRPC_2017!Q29</f>
        <v>3.8660714285714284E-2</v>
      </c>
      <c r="X17" s="9">
        <f>SJTPO_2017!I303</f>
        <v>0.02</v>
      </c>
      <c r="Y17" s="9">
        <f>SJTPO_2017!I321</f>
        <v>0.01</v>
      </c>
      <c r="Z17" s="9">
        <f>DVRPC_2017!Q43</f>
        <v>2.9252645502645502E-2</v>
      </c>
      <c r="AA17" s="9">
        <f>DVRPC_2017!Q57</f>
        <v>1.6534391534391533E-2</v>
      </c>
      <c r="AB17" s="9">
        <f>NJTPA_2017!I912</f>
        <v>1.4999999999999999E-2</v>
      </c>
      <c r="AC17" s="9">
        <f>SJTPO_2017!I339</f>
        <v>0.01</v>
      </c>
      <c r="AD17" s="9">
        <f t="shared" si="1"/>
        <v>0.24369157848324519</v>
      </c>
    </row>
    <row r="18" spans="1:30" x14ac:dyDescent="0.25">
      <c r="B18" t="s">
        <v>87</v>
      </c>
      <c r="C18" s="7">
        <f>SUM(C5:C17)</f>
        <v>7.219999999999998</v>
      </c>
      <c r="D18" s="7">
        <f t="shared" ref="D18:N18" si="2">SUM(D5:D17)</f>
        <v>4.9060000000000006</v>
      </c>
      <c r="E18" s="7">
        <f t="shared" si="2"/>
        <v>2.7599999999999993</v>
      </c>
      <c r="F18" s="7">
        <f t="shared" si="2"/>
        <v>1.5079999999999996</v>
      </c>
      <c r="G18" s="7">
        <f t="shared" si="2"/>
        <v>6.4269999999999987</v>
      </c>
      <c r="H18" s="7">
        <f t="shared" si="2"/>
        <v>5.1470000000000002</v>
      </c>
      <c r="I18" s="7">
        <f t="shared" si="2"/>
        <v>3.8670000000000004</v>
      </c>
      <c r="J18" s="7">
        <f t="shared" si="2"/>
        <v>3.214</v>
      </c>
      <c r="K18" s="7">
        <f t="shared" si="2"/>
        <v>2.5429999999999997</v>
      </c>
      <c r="L18" s="7">
        <f t="shared" si="2"/>
        <v>1.2489999999999997</v>
      </c>
      <c r="M18" s="7">
        <f t="shared" si="2"/>
        <v>3.8779999999999997</v>
      </c>
      <c r="N18" s="7">
        <f t="shared" si="2"/>
        <v>1.3179999999999998</v>
      </c>
      <c r="O18" s="7">
        <f t="shared" si="0"/>
        <v>44.036999999999999</v>
      </c>
      <c r="T18" t="s">
        <v>87</v>
      </c>
      <c r="U18" s="7">
        <f>SUM(U5:U17)</f>
        <v>2.4699999999999993</v>
      </c>
      <c r="V18" s="7">
        <f t="shared" ref="V18:AD18" si="3">SUM(V5:V17)</f>
        <v>4.0920557760141083</v>
      </c>
      <c r="W18" s="7">
        <f t="shared" si="3"/>
        <v>3.8822387566137566</v>
      </c>
      <c r="X18" s="7">
        <f t="shared" si="3"/>
        <v>1.0900000000000001</v>
      </c>
      <c r="Y18" s="7">
        <f t="shared" si="3"/>
        <v>1.2900000000000003</v>
      </c>
      <c r="Z18" s="7">
        <f t="shared" si="3"/>
        <v>2.477861552028219</v>
      </c>
      <c r="AA18" s="7">
        <f t="shared" si="3"/>
        <v>3.0955533509700173</v>
      </c>
      <c r="AB18" s="7">
        <f t="shared" si="3"/>
        <v>4.7639999999999985</v>
      </c>
      <c r="AC18" s="7">
        <f t="shared" si="3"/>
        <v>0.64000000000000012</v>
      </c>
      <c r="AD18" s="7">
        <f t="shared" si="3"/>
        <v>23.801709435626094</v>
      </c>
    </row>
    <row r="21" spans="1:30" x14ac:dyDescent="0.25">
      <c r="B21" t="s">
        <v>9</v>
      </c>
      <c r="C21" t="s">
        <v>144</v>
      </c>
      <c r="T21" t="s">
        <v>9</v>
      </c>
      <c r="U21" t="s">
        <v>144</v>
      </c>
    </row>
    <row r="22" spans="1:30" x14ac:dyDescent="0.25">
      <c r="B22" t="s">
        <v>88</v>
      </c>
      <c r="T22" t="s">
        <v>88</v>
      </c>
    </row>
    <row r="24" spans="1:30" ht="15.75" thickBot="1" x14ac:dyDescent="0.3">
      <c r="A24" s="8" t="s">
        <v>0</v>
      </c>
      <c r="B24" s="8" t="s">
        <v>85</v>
      </c>
      <c r="C24" s="8" t="s">
        <v>54</v>
      </c>
      <c r="D24" s="8" t="s">
        <v>61</v>
      </c>
      <c r="E24" s="8" t="s">
        <v>62</v>
      </c>
      <c r="F24" s="8" t="s">
        <v>63</v>
      </c>
      <c r="G24" s="8" t="s">
        <v>64</v>
      </c>
      <c r="H24" s="8" t="s">
        <v>65</v>
      </c>
      <c r="I24" s="8" t="s">
        <v>66</v>
      </c>
      <c r="J24" s="8" t="s">
        <v>67</v>
      </c>
      <c r="K24" s="8" t="s">
        <v>68</v>
      </c>
      <c r="L24" s="8" t="s">
        <v>69</v>
      </c>
      <c r="M24" s="8" t="s">
        <v>70</v>
      </c>
      <c r="N24" s="8" t="s">
        <v>71</v>
      </c>
      <c r="O24" s="8" t="s">
        <v>86</v>
      </c>
      <c r="S24" s="8" t="s">
        <v>0</v>
      </c>
      <c r="T24" s="8" t="s">
        <v>85</v>
      </c>
      <c r="U24" s="8" t="s">
        <v>270</v>
      </c>
      <c r="V24" s="8" t="s">
        <v>278</v>
      </c>
      <c r="W24" s="8" t="s">
        <v>279</v>
      </c>
      <c r="X24" s="8" t="s">
        <v>273</v>
      </c>
      <c r="Y24" s="8" t="s">
        <v>274</v>
      </c>
      <c r="Z24" s="8" t="s">
        <v>280</v>
      </c>
      <c r="AA24" s="8" t="s">
        <v>281</v>
      </c>
      <c r="AB24" s="8" t="s">
        <v>282</v>
      </c>
      <c r="AC24" s="8" t="s">
        <v>275</v>
      </c>
      <c r="AD24" s="8" t="s">
        <v>283</v>
      </c>
    </row>
    <row r="25" spans="1:30" x14ac:dyDescent="0.25">
      <c r="A25">
        <v>11</v>
      </c>
      <c r="B25" t="s">
        <v>13</v>
      </c>
      <c r="C25" s="7">
        <f>NJTPA_2023!I774</f>
        <v>0.29099999999999998</v>
      </c>
      <c r="D25" s="7">
        <f>NJTPA_2023!H792</f>
        <v>0.217</v>
      </c>
      <c r="E25" s="7">
        <f>NJTPA_2023!H810</f>
        <v>0.13</v>
      </c>
      <c r="F25" s="7">
        <f>NJTPA_2023!H828</f>
        <v>6.8000000000000005E-2</v>
      </c>
      <c r="G25" s="7">
        <f>NJTPA_2023!H846</f>
        <v>0.23699999999999999</v>
      </c>
      <c r="H25" s="7">
        <f>NJTPA_2023!H864</f>
        <v>0.313</v>
      </c>
      <c r="I25" s="7">
        <f>NJTPA_2023!H882</f>
        <v>0.13</v>
      </c>
      <c r="J25" s="7">
        <f>NJTPA_2023!H918</f>
        <v>0.108</v>
      </c>
      <c r="K25" s="7">
        <f>NJTPA_2023!H936</f>
        <v>7.9000000000000001E-2</v>
      </c>
      <c r="L25" s="7">
        <f>NJTPA_2023!H954</f>
        <v>7.9000000000000001E-2</v>
      </c>
      <c r="M25" s="7">
        <f>NJTPA_2023!H972</f>
        <v>0.2</v>
      </c>
      <c r="N25" s="7">
        <f>NJTPA_2023!H990</f>
        <v>7.0999999999999994E-2</v>
      </c>
      <c r="O25" s="7">
        <f>SUM(C25:N25)</f>
        <v>1.923</v>
      </c>
      <c r="S25">
        <v>11</v>
      </c>
      <c r="T25" t="s">
        <v>13</v>
      </c>
      <c r="U25" s="7">
        <f>SJTPO_2023!I273</f>
        <v>0.11</v>
      </c>
      <c r="V25" s="7">
        <f>DVRPC_2023!Q3</f>
        <v>0.1747255291005291</v>
      </c>
      <c r="W25" s="7">
        <f>DVRPC_2023!Q17</f>
        <v>0.14072861552028218</v>
      </c>
      <c r="X25" s="7">
        <f>SJTPO_2023!I291</f>
        <v>7.0000000000000007E-2</v>
      </c>
      <c r="Y25" s="7">
        <f>SJTPO_2023!I309</f>
        <v>0.08</v>
      </c>
      <c r="Z25" s="7">
        <f>DVRPC_2023!Q31</f>
        <v>0.10947971781305114</v>
      </c>
      <c r="AA25" s="7">
        <f>DVRPC_2023!Q45</f>
        <v>0.11096119929453263</v>
      </c>
      <c r="AB25" s="7">
        <f>NJTPA_2023!I900</f>
        <v>0.313</v>
      </c>
      <c r="AC25" s="7">
        <f>SJTPO_2023!I327</f>
        <v>0.04</v>
      </c>
      <c r="AD25" s="7">
        <f>SUM(U25:AC25)</f>
        <v>1.1488950617283951</v>
      </c>
    </row>
    <row r="26" spans="1:30" x14ac:dyDescent="0.25">
      <c r="A26">
        <v>21</v>
      </c>
      <c r="B26" t="s">
        <v>15</v>
      </c>
      <c r="C26" s="7">
        <f>NJTPA_2023!I775</f>
        <v>1.8240000000000001</v>
      </c>
      <c r="D26" s="7">
        <f>NJTPA_2023!H793</f>
        <v>1.242</v>
      </c>
      <c r="E26" s="7">
        <f>NJTPA_2023!H811</f>
        <v>0.76800000000000002</v>
      </c>
      <c r="F26" s="7">
        <f>NJTPA_2023!H829</f>
        <v>0.3</v>
      </c>
      <c r="G26" s="7">
        <f>NJTPA_2023!H847</f>
        <v>1.6950000000000001</v>
      </c>
      <c r="H26" s="7">
        <f>NJTPA_2023!H865</f>
        <v>1.3129999999999999</v>
      </c>
      <c r="I26" s="7">
        <f>NJTPA_2023!H883</f>
        <v>0.90500000000000003</v>
      </c>
      <c r="J26" s="7">
        <f>NJTPA_2023!H919</f>
        <v>0.84799999999999998</v>
      </c>
      <c r="K26" s="7">
        <f>NJTPA_2023!H937</f>
        <v>0.626</v>
      </c>
      <c r="L26" s="7">
        <f>NJTPA_2023!H955</f>
        <v>0.27</v>
      </c>
      <c r="M26" s="7">
        <f>NJTPA_2023!H973</f>
        <v>0.98899999999999999</v>
      </c>
      <c r="N26" s="7">
        <f>NJTPA_2023!H991</f>
        <v>0.26</v>
      </c>
      <c r="O26" s="7">
        <f t="shared" ref="O26:O38" si="4">SUM(C26:N26)</f>
        <v>11.04</v>
      </c>
      <c r="S26">
        <v>21</v>
      </c>
      <c r="T26" t="s">
        <v>15</v>
      </c>
      <c r="U26">
        <f>SJTPO_2023!I274</f>
        <v>0.55000000000000004</v>
      </c>
      <c r="V26" s="7">
        <f>DVRPC_2023!Q4</f>
        <v>1.0313447971781304</v>
      </c>
      <c r="W26" s="7">
        <f>DVRPC_2023!Q18</f>
        <v>1.0799592151675486</v>
      </c>
      <c r="X26" s="7">
        <f>SJTPO_2023!I292</f>
        <v>0.18</v>
      </c>
      <c r="Y26" s="7">
        <f>SJTPO_2023!I310</f>
        <v>0.28000000000000003</v>
      </c>
      <c r="Z26" s="7">
        <f>DVRPC_2023!Q32</f>
        <v>0.60626102292768957</v>
      </c>
      <c r="AA26" s="7">
        <f>DVRPC_2023!Q46</f>
        <v>0.81445767195767194</v>
      </c>
      <c r="AB26" s="7">
        <f>NJTPA_2023!I901</f>
        <v>1.264</v>
      </c>
      <c r="AC26" s="7">
        <f>SJTPO_2023!I328</f>
        <v>0.13</v>
      </c>
      <c r="AD26" s="7">
        <f t="shared" ref="AD26:AD37" si="5">SUM(U26:AC26)</f>
        <v>5.9360227072310412</v>
      </c>
    </row>
    <row r="27" spans="1:30" x14ac:dyDescent="0.25">
      <c r="A27">
        <v>31</v>
      </c>
      <c r="B27" t="s">
        <v>17</v>
      </c>
      <c r="C27" s="7">
        <f>NJTPA_2023!I776</f>
        <v>2.1859999999999999</v>
      </c>
      <c r="D27" s="7">
        <f>NJTPA_2023!H794</f>
        <v>1.2869999999999999</v>
      </c>
      <c r="E27" s="7">
        <f>NJTPA_2023!H812</f>
        <v>0.80100000000000005</v>
      </c>
      <c r="F27" s="7">
        <f>NJTPA_2023!H830</f>
        <v>0.42499999999999999</v>
      </c>
      <c r="G27" s="7">
        <f>NJTPA_2023!H848</f>
        <v>1.649</v>
      </c>
      <c r="H27" s="7">
        <f>NJTPA_2023!H866</f>
        <v>1.621</v>
      </c>
      <c r="I27" s="7">
        <f>NJTPA_2023!H884</f>
        <v>1.161</v>
      </c>
      <c r="J27" s="7">
        <f>NJTPA_2023!H920</f>
        <v>0.95</v>
      </c>
      <c r="K27" s="7">
        <f>NJTPA_2023!H938</f>
        <v>0.71399999999999997</v>
      </c>
      <c r="L27" s="7">
        <f>NJTPA_2023!H956</f>
        <v>0.39300000000000002</v>
      </c>
      <c r="M27" s="7">
        <f>NJTPA_2023!H974</f>
        <v>1.0860000000000001</v>
      </c>
      <c r="N27" s="7">
        <f>NJTPA_2023!H992</f>
        <v>0.35799999999999998</v>
      </c>
      <c r="O27" s="7">
        <f t="shared" si="4"/>
        <v>12.631</v>
      </c>
      <c r="S27">
        <v>31</v>
      </c>
      <c r="T27" t="s">
        <v>17</v>
      </c>
      <c r="U27" s="7">
        <f>SJTPO_2023!I275</f>
        <v>0.78</v>
      </c>
      <c r="V27" s="7">
        <f>DVRPC_2023!Q5</f>
        <v>1.2997277336860671</v>
      </c>
      <c r="W27" s="7">
        <f>DVRPC_2023!Q19</f>
        <v>1.2349592151675486</v>
      </c>
      <c r="X27" s="7">
        <f>SJTPO_2023!I293</f>
        <v>0.35</v>
      </c>
      <c r="Y27" s="7">
        <f>SJTPO_2023!I311</f>
        <v>0.4</v>
      </c>
      <c r="Z27" s="7">
        <f>DVRPC_2023!Q33</f>
        <v>0.81437830687830692</v>
      </c>
      <c r="AA27" s="7">
        <f>DVRPC_2023!Q47</f>
        <v>0.89675264550264555</v>
      </c>
      <c r="AB27" s="7">
        <f>NJTPA_2023!I902</f>
        <v>1.651</v>
      </c>
      <c r="AC27" s="7">
        <f>SJTPO_2023!I329</f>
        <v>0.22</v>
      </c>
      <c r="AD27" s="7">
        <f t="shared" si="5"/>
        <v>7.6468179012345683</v>
      </c>
    </row>
    <row r="28" spans="1:30" x14ac:dyDescent="0.25">
      <c r="A28">
        <v>32</v>
      </c>
      <c r="B28" t="s">
        <v>19</v>
      </c>
      <c r="C28" s="7">
        <f>NJTPA_2023!I777</f>
        <v>0.38</v>
      </c>
      <c r="D28" s="7">
        <f>NJTPA_2023!H795</f>
        <v>0.26300000000000001</v>
      </c>
      <c r="E28" s="7">
        <f>NJTPA_2023!H813</f>
        <v>8.5999999999999993E-2</v>
      </c>
      <c r="F28" s="7">
        <f>NJTPA_2023!H831</f>
        <v>8.3000000000000004E-2</v>
      </c>
      <c r="G28" s="7">
        <f>NJTPA_2023!H849</f>
        <v>0.28699999999999998</v>
      </c>
      <c r="H28" s="7">
        <f>NJTPA_2023!H867</f>
        <v>0.309</v>
      </c>
      <c r="I28" s="7">
        <f>NJTPA_2023!H885</f>
        <v>0.22600000000000001</v>
      </c>
      <c r="J28" s="7">
        <f>NJTPA_2023!H921</f>
        <v>0.152</v>
      </c>
      <c r="K28" s="7">
        <f>NJTPA_2023!H939</f>
        <v>0.13100000000000001</v>
      </c>
      <c r="L28" s="7">
        <f>NJTPA_2023!H957</f>
        <v>5.1999999999999998E-2</v>
      </c>
      <c r="M28" s="7">
        <f>NJTPA_2023!H975</f>
        <v>0.182</v>
      </c>
      <c r="N28" s="7">
        <f>NJTPA_2023!H993</f>
        <v>5.0999999999999997E-2</v>
      </c>
      <c r="O28" s="7">
        <f t="shared" si="4"/>
        <v>2.202</v>
      </c>
      <c r="S28">
        <v>32</v>
      </c>
      <c r="T28" t="s">
        <v>19</v>
      </c>
      <c r="U28" s="7">
        <f>SJTPO_2023!I276</f>
        <v>0.13</v>
      </c>
      <c r="V28" s="7">
        <f>DVRPC_2023!Q6</f>
        <v>0.19087632275132274</v>
      </c>
      <c r="W28" s="7">
        <f>DVRPC_2023!Q20</f>
        <v>0.15733575837742506</v>
      </c>
      <c r="X28" s="7">
        <f>SJTPO_2023!I294</f>
        <v>0.06</v>
      </c>
      <c r="Y28" s="7">
        <f>SJTPO_2023!I312</f>
        <v>7.0000000000000007E-2</v>
      </c>
      <c r="Z28" s="7">
        <f>DVRPC_2023!Q34</f>
        <v>0.10122244268077601</v>
      </c>
      <c r="AA28" s="7">
        <f>DVRPC_2023!Q48</f>
        <v>0.20947200176366843</v>
      </c>
      <c r="AB28" s="7">
        <f>NJTPA_2023!I903</f>
        <v>0.23200000000000001</v>
      </c>
      <c r="AC28" s="7">
        <f>SJTPO_2023!I330</f>
        <v>0.03</v>
      </c>
      <c r="AD28" s="7">
        <f t="shared" si="5"/>
        <v>1.1809065255731923</v>
      </c>
    </row>
    <row r="29" spans="1:30" x14ac:dyDescent="0.25">
      <c r="A29">
        <v>41</v>
      </c>
      <c r="B29" t="s">
        <v>21</v>
      </c>
      <c r="C29" s="7">
        <f>NJTPA_2023!I778</f>
        <v>7.0000000000000001E-3</v>
      </c>
      <c r="D29" s="7">
        <f>NJTPA_2023!H796</f>
        <v>3.1E-2</v>
      </c>
      <c r="E29" s="7">
        <f>NJTPA_2023!H814</f>
        <v>2.1999999999999999E-2</v>
      </c>
      <c r="F29" s="7">
        <f>NJTPA_2023!H832</f>
        <v>6.0000000000000001E-3</v>
      </c>
      <c r="G29" s="7">
        <f>NJTPA_2023!H850</f>
        <v>2.7E-2</v>
      </c>
      <c r="H29" s="7">
        <f>NJTPA_2023!H868</f>
        <v>4.0000000000000001E-3</v>
      </c>
      <c r="I29" s="7">
        <f>NJTPA_2023!H886</f>
        <v>1.0999999999999999E-2</v>
      </c>
      <c r="J29" s="7">
        <f>NJTPA_2023!H922</f>
        <v>0.01</v>
      </c>
      <c r="K29" s="7">
        <f>NJTPA_2023!H940</f>
        <v>3.0000000000000001E-3</v>
      </c>
      <c r="L29" s="7">
        <f>NJTPA_2023!H958</f>
        <v>1E-3</v>
      </c>
      <c r="M29" s="7">
        <f>NJTPA_2023!H976</f>
        <v>0.02</v>
      </c>
      <c r="N29" s="7">
        <f>NJTPA_2023!H994</f>
        <v>1.7999999999999999E-2</v>
      </c>
      <c r="O29" s="7">
        <f t="shared" si="4"/>
        <v>0.15999999999999998</v>
      </c>
      <c r="S29">
        <v>41</v>
      </c>
      <c r="T29" t="s">
        <v>21</v>
      </c>
      <c r="U29" s="7">
        <f>SJTPO_2023!I277</f>
        <v>0.03</v>
      </c>
      <c r="V29" s="7">
        <f>DVRPC_2023!Q7</f>
        <v>1.185515873015873E-2</v>
      </c>
      <c r="W29" s="7">
        <f>DVRPC_2023!Q21</f>
        <v>3.0842151675485011E-3</v>
      </c>
      <c r="X29" s="7">
        <f>SJTPO_2023!I295</f>
        <v>0.01</v>
      </c>
      <c r="Y29" s="7">
        <f>SJTPO_2023!I313</f>
        <v>0.02</v>
      </c>
      <c r="Z29" s="7">
        <f>DVRPC_2023!Q35</f>
        <v>7.0127865961199295E-3</v>
      </c>
      <c r="AA29" s="7">
        <f>DVRPC_2023!Q49</f>
        <v>8.4953703703703701E-3</v>
      </c>
      <c r="AB29" s="7">
        <f>NJTPA_2023!I904</f>
        <v>5.0000000000000001E-3</v>
      </c>
      <c r="AC29" s="7">
        <f>SJTPO_2023!I331</f>
        <v>0.01</v>
      </c>
      <c r="AD29" s="7">
        <f t="shared" si="5"/>
        <v>0.10544753086419753</v>
      </c>
    </row>
    <row r="30" spans="1:30" x14ac:dyDescent="0.25">
      <c r="A30">
        <v>42</v>
      </c>
      <c r="B30" t="s">
        <v>23</v>
      </c>
      <c r="C30" s="7">
        <f>NJTPA_2023!I779</f>
        <v>1.6E-2</v>
      </c>
      <c r="D30" s="7">
        <f>NJTPA_2023!H797</f>
        <v>1.4E-2</v>
      </c>
      <c r="E30" s="7">
        <f>NJTPA_2023!H815</f>
        <v>1.2999999999999999E-2</v>
      </c>
      <c r="F30" s="7">
        <f>NJTPA_2023!H833</f>
        <v>2E-3</v>
      </c>
      <c r="G30" s="7">
        <f>NJTPA_2023!H851</f>
        <v>1.2E-2</v>
      </c>
      <c r="H30" s="7">
        <f>NJTPA_2023!H869</f>
        <v>1.2999999999999999E-2</v>
      </c>
      <c r="I30" s="7">
        <f>NJTPA_2023!H887</f>
        <v>7.0000000000000001E-3</v>
      </c>
      <c r="J30" s="7">
        <f>NJTPA_2023!H923</f>
        <v>8.0000000000000002E-3</v>
      </c>
      <c r="K30" s="7">
        <f>NJTPA_2023!H941</f>
        <v>5.0000000000000001E-3</v>
      </c>
      <c r="L30" s="7">
        <f>NJTPA_2023!H959</f>
        <v>1E-3</v>
      </c>
      <c r="M30" s="7">
        <f>NJTPA_2023!H977</f>
        <v>8.9999999999999993E-3</v>
      </c>
      <c r="N30" s="7">
        <f>NJTPA_2023!H995</f>
        <v>2E-3</v>
      </c>
      <c r="O30" s="7">
        <f t="shared" si="4"/>
        <v>0.10199999999999999</v>
      </c>
      <c r="S30">
        <v>42</v>
      </c>
      <c r="T30" t="s">
        <v>23</v>
      </c>
      <c r="U30" s="7">
        <f>SJTPO_2023!I278</f>
        <v>0</v>
      </c>
      <c r="V30" s="7">
        <f>DVRPC_2023!Q8</f>
        <v>6.5244708994708998E-3</v>
      </c>
      <c r="W30" s="7">
        <f>DVRPC_2023!Q22</f>
        <v>7.1869488536155206E-3</v>
      </c>
      <c r="X30" s="7">
        <f>SJTPO_2023!I296</f>
        <v>0</v>
      </c>
      <c r="Y30" s="7">
        <f>SJTPO_2023!I314</f>
        <v>0</v>
      </c>
      <c r="Z30" s="7">
        <f>DVRPC_2023!Q36</f>
        <v>4.0729717813051142E-3</v>
      </c>
      <c r="AA30" s="7">
        <f>DVRPC_2023!Q50</f>
        <v>5.4067460317460316E-3</v>
      </c>
      <c r="AB30" s="7">
        <f>NJTPA_2023!I905</f>
        <v>1.4E-2</v>
      </c>
      <c r="AC30" s="7">
        <f>SJTPO_2023!I332</f>
        <v>0</v>
      </c>
      <c r="AD30" s="7">
        <f t="shared" si="5"/>
        <v>3.7191137566137566E-2</v>
      </c>
    </row>
    <row r="31" spans="1:30" x14ac:dyDescent="0.25">
      <c r="A31">
        <v>43</v>
      </c>
      <c r="B31" t="s">
        <v>25</v>
      </c>
      <c r="C31" s="7">
        <f>NJTPA_2023!I780</f>
        <v>4.0000000000000001E-3</v>
      </c>
      <c r="D31" s="7">
        <f>NJTPA_2023!H798</f>
        <v>2E-3</v>
      </c>
      <c r="E31" s="7">
        <f>NJTPA_2023!H816</f>
        <v>2E-3</v>
      </c>
      <c r="F31" s="7">
        <f>NJTPA_2023!H834</f>
        <v>1E-3</v>
      </c>
      <c r="G31" s="7">
        <f>NJTPA_2023!H852</f>
        <v>5.0000000000000001E-3</v>
      </c>
      <c r="H31" s="7">
        <f>NJTPA_2023!H870</f>
        <v>8.0000000000000002E-3</v>
      </c>
      <c r="I31" s="7">
        <f>NJTPA_2023!H888</f>
        <v>4.0000000000000001E-3</v>
      </c>
      <c r="J31" s="7">
        <f>NJTPA_2023!H924</f>
        <v>3.0000000000000001E-3</v>
      </c>
      <c r="K31" s="7">
        <f>NJTPA_2023!H942</f>
        <v>3.0000000000000001E-3</v>
      </c>
      <c r="L31" s="7">
        <f>NJTPA_2023!H960</f>
        <v>2E-3</v>
      </c>
      <c r="M31" s="7">
        <f>NJTPA_2023!H978</f>
        <v>2E-3</v>
      </c>
      <c r="N31" s="7">
        <f>NJTPA_2023!H996</f>
        <v>1E-3</v>
      </c>
      <c r="O31" s="7">
        <f t="shared" si="4"/>
        <v>3.7000000000000005E-2</v>
      </c>
      <c r="S31">
        <v>43</v>
      </c>
      <c r="T31" t="s">
        <v>25</v>
      </c>
      <c r="U31" s="7">
        <f>SJTPO_2023!I279</f>
        <v>0</v>
      </c>
      <c r="V31" s="7">
        <f>DVRPC_2023!Q9</f>
        <v>3.5163139329805995E-3</v>
      </c>
      <c r="W31" s="7">
        <f>DVRPC_2023!Q23</f>
        <v>4.5502645502645501E-3</v>
      </c>
      <c r="X31" s="7">
        <f>SJTPO_2023!I297</f>
        <v>0</v>
      </c>
      <c r="Y31" s="7">
        <f>SJTPO_2023!I315</f>
        <v>0.01</v>
      </c>
      <c r="Z31" s="7">
        <f>DVRPC_2023!Q37</f>
        <v>2.1219135802469135E-3</v>
      </c>
      <c r="AA31" s="7">
        <f>DVRPC_2023!Q51</f>
        <v>2.6631393298059964E-3</v>
      </c>
      <c r="AB31" s="7">
        <f>NJTPA_2023!I906</f>
        <v>8.9999999999999993E-3</v>
      </c>
      <c r="AC31" s="7">
        <f>SJTPO_2023!I333</f>
        <v>0</v>
      </c>
      <c r="AD31" s="7">
        <f t="shared" si="5"/>
        <v>3.1851631393298059E-2</v>
      </c>
    </row>
    <row r="32" spans="1:30" x14ac:dyDescent="0.25">
      <c r="A32">
        <v>51</v>
      </c>
      <c r="B32" t="s">
        <v>27</v>
      </c>
      <c r="C32" s="7">
        <f>NJTPA_2023!I781</f>
        <v>6.0000000000000001E-3</v>
      </c>
      <c r="D32" s="7">
        <f>NJTPA_2023!H799</f>
        <v>8.0000000000000002E-3</v>
      </c>
      <c r="E32" s="7">
        <f>NJTPA_2023!H817</f>
        <v>3.0000000000000001E-3</v>
      </c>
      <c r="F32" s="7">
        <f>NJTPA_2023!H835</f>
        <v>0</v>
      </c>
      <c r="G32" s="7">
        <f>NJTPA_2023!H853</f>
        <v>2.3E-2</v>
      </c>
      <c r="H32" s="7">
        <f>NJTPA_2023!H871</f>
        <v>8.0000000000000002E-3</v>
      </c>
      <c r="I32" s="7">
        <f>NJTPA_2023!H889</f>
        <v>5.0000000000000001E-3</v>
      </c>
      <c r="J32" s="7">
        <f>NJTPA_2023!H925</f>
        <v>2E-3</v>
      </c>
      <c r="K32" s="7">
        <f>NJTPA_2023!H943</f>
        <v>2E-3</v>
      </c>
      <c r="L32" s="7">
        <f>NJTPA_2023!H961</f>
        <v>0</v>
      </c>
      <c r="M32" s="7">
        <f>NJTPA_2023!H979</f>
        <v>8.9999999999999993E-3</v>
      </c>
      <c r="N32" s="7">
        <f>NJTPA_2023!H997</f>
        <v>2E-3</v>
      </c>
      <c r="O32" s="7">
        <f t="shared" si="4"/>
        <v>6.8000000000000005E-2</v>
      </c>
      <c r="S32">
        <v>51</v>
      </c>
      <c r="T32" t="s">
        <v>27</v>
      </c>
      <c r="U32" s="7">
        <f>SJTPO_2023!I280</f>
        <v>0</v>
      </c>
      <c r="V32" s="7">
        <f>DVRPC_2023!Q10</f>
        <v>5.122354497354497E-3</v>
      </c>
      <c r="W32" s="7">
        <f>DVRPC_2023!Q24</f>
        <v>4.3496472663139326E-3</v>
      </c>
      <c r="X32" s="7">
        <f>SJTPO_2023!I298</f>
        <v>0.01</v>
      </c>
      <c r="Y32" s="7">
        <f>SJTPO_2023!I316</f>
        <v>0</v>
      </c>
      <c r="Z32" s="7">
        <f>DVRPC_2023!Q38</f>
        <v>5.0099206349206353E-3</v>
      </c>
      <c r="AA32" s="7">
        <f>DVRPC_2023!Q52</f>
        <v>1.0341710758377426E-2</v>
      </c>
      <c r="AB32" s="7">
        <f>NJTPA_2023!I907</f>
        <v>8.9999999999999993E-3</v>
      </c>
      <c r="AC32" s="7">
        <f>SJTPO_2023!I334</f>
        <v>0</v>
      </c>
      <c r="AD32" s="7">
        <f t="shared" si="5"/>
        <v>4.3823633156966489E-2</v>
      </c>
    </row>
    <row r="33" spans="1:30" x14ac:dyDescent="0.25">
      <c r="A33">
        <v>52</v>
      </c>
      <c r="B33" t="s">
        <v>80</v>
      </c>
      <c r="C33" s="7">
        <f>NJTPA_2023!I782</f>
        <v>0.13700000000000001</v>
      </c>
      <c r="D33" s="7">
        <f>NJTPA_2023!H800</f>
        <v>8.1000000000000003E-2</v>
      </c>
      <c r="E33" s="7">
        <f>NJTPA_2023!H818</f>
        <v>6.0999999999999999E-2</v>
      </c>
      <c r="F33" s="7">
        <f>NJTPA_2023!H836</f>
        <v>7.9000000000000001E-2</v>
      </c>
      <c r="G33" s="7">
        <f>NJTPA_2023!H854</f>
        <v>0.17199999999999999</v>
      </c>
      <c r="H33" s="7">
        <f>NJTPA_2023!H872</f>
        <v>0.11799999999999999</v>
      </c>
      <c r="I33" s="7">
        <f>NJTPA_2023!H890</f>
        <v>9.4E-2</v>
      </c>
      <c r="J33" s="7">
        <f>NJTPA_2023!H926</f>
        <v>6.2E-2</v>
      </c>
      <c r="K33" s="7">
        <f>NJTPA_2023!H944</f>
        <v>8.8999999999999996E-2</v>
      </c>
      <c r="L33" s="7">
        <f>NJTPA_2023!H962</f>
        <v>2.8000000000000001E-2</v>
      </c>
      <c r="M33" s="7">
        <f>NJTPA_2023!H980</f>
        <v>8.3000000000000004E-2</v>
      </c>
      <c r="N33" s="7">
        <f>NJTPA_2023!H998</f>
        <v>2.9000000000000001E-2</v>
      </c>
      <c r="O33" s="7">
        <f t="shared" si="4"/>
        <v>1.0329999999999999</v>
      </c>
      <c r="S33">
        <v>52</v>
      </c>
      <c r="T33" t="s">
        <v>80</v>
      </c>
      <c r="U33" s="7">
        <f>SJTPO_2023!I281</f>
        <v>0.06</v>
      </c>
      <c r="V33" s="7">
        <f>DVRPC_2023!Q11</f>
        <v>0.1027689594356261</v>
      </c>
      <c r="W33" s="7">
        <f>DVRPC_2023!Q25</f>
        <v>8.2962962962962961E-2</v>
      </c>
      <c r="X33" s="7">
        <f>SJTPO_2023!I299</f>
        <v>0.03</v>
      </c>
      <c r="Y33" s="7">
        <f>SJTPO_2023!I317</f>
        <v>0.03</v>
      </c>
      <c r="Z33" s="7">
        <f>DVRPC_2023!Q39</f>
        <v>6.0198412698412695E-2</v>
      </c>
      <c r="AA33" s="7">
        <f>DVRPC_2023!Q53</f>
        <v>7.5006613756613758E-2</v>
      </c>
      <c r="AB33" s="7">
        <f>NJTPA_2023!I908</f>
        <v>9.0999999999999998E-2</v>
      </c>
      <c r="AC33" s="7">
        <f>SJTPO_2023!I335</f>
        <v>0.02</v>
      </c>
      <c r="AD33" s="7">
        <f t="shared" si="5"/>
        <v>0.55193694885361555</v>
      </c>
    </row>
    <row r="34" spans="1:30" x14ac:dyDescent="0.25">
      <c r="A34">
        <v>53</v>
      </c>
      <c r="B34" t="s">
        <v>81</v>
      </c>
      <c r="C34" s="7">
        <f>NJTPA_2023!I783</f>
        <v>3.0000000000000001E-3</v>
      </c>
      <c r="D34" s="7">
        <f>NJTPA_2023!H801</f>
        <v>2E-3</v>
      </c>
      <c r="E34" s="7">
        <f>NJTPA_2023!H819</f>
        <v>2E-3</v>
      </c>
      <c r="F34" s="7">
        <f>NJTPA_2023!H837</f>
        <v>1E-3</v>
      </c>
      <c r="G34" s="7">
        <f>NJTPA_2023!H855</f>
        <v>4.0000000000000001E-3</v>
      </c>
      <c r="H34" s="7">
        <f>NJTPA_2023!H873</f>
        <v>1E-3</v>
      </c>
      <c r="I34" s="7">
        <f>NJTPA_2023!H891</f>
        <v>1E-3</v>
      </c>
      <c r="J34" s="7">
        <f>NJTPA_2023!H927</f>
        <v>1E-3</v>
      </c>
      <c r="K34" s="7">
        <f>NJTPA_2023!H945</f>
        <v>1E-3</v>
      </c>
      <c r="L34" s="7">
        <f>NJTPA_2023!H963</f>
        <v>0</v>
      </c>
      <c r="M34" s="7">
        <f>NJTPA_2023!H981</f>
        <v>2E-3</v>
      </c>
      <c r="N34" s="7">
        <f>NJTPA_2023!H999</f>
        <v>0</v>
      </c>
      <c r="O34" s="7">
        <f t="shared" si="4"/>
        <v>1.8000000000000002E-2</v>
      </c>
      <c r="S34">
        <v>53</v>
      </c>
      <c r="T34" t="s">
        <v>81</v>
      </c>
      <c r="U34" s="7">
        <f>SJTPO_2023!I282</f>
        <v>0</v>
      </c>
      <c r="V34" s="7">
        <f>DVRPC_2023!Q12</f>
        <v>1.7239858906525573E-3</v>
      </c>
      <c r="W34" s="7">
        <f>DVRPC_2023!Q26</f>
        <v>3.4667107583774251E-3</v>
      </c>
      <c r="X34" s="7">
        <f>SJTPO_2023!I300</f>
        <v>0</v>
      </c>
      <c r="Y34" s="7">
        <f>SJTPO_2023!I318</f>
        <v>0</v>
      </c>
      <c r="Z34" s="7">
        <f>DVRPC_2023!Q40</f>
        <v>2.4702380952380952E-3</v>
      </c>
      <c r="AA34" s="7">
        <f>DVRPC_2023!Q54</f>
        <v>9.3033509700176363E-4</v>
      </c>
      <c r="AB34" s="7">
        <f>NJTPA_2023!I909</f>
        <v>1E-3</v>
      </c>
      <c r="AC34" s="7">
        <f>SJTPO_2023!I336</f>
        <v>0</v>
      </c>
      <c r="AD34" s="7">
        <f t="shared" si="5"/>
        <v>9.5912698412698415E-3</v>
      </c>
    </row>
    <row r="35" spans="1:30" x14ac:dyDescent="0.25">
      <c r="A35">
        <v>54</v>
      </c>
      <c r="B35" t="s">
        <v>31</v>
      </c>
      <c r="C35" s="7">
        <f>NJTPA_2023!I784</f>
        <v>6.0000000000000001E-3</v>
      </c>
      <c r="D35" s="7">
        <f>NJTPA_2023!H802</f>
        <v>2E-3</v>
      </c>
      <c r="E35" s="7">
        <f>NJTPA_2023!H820</f>
        <v>1E-3</v>
      </c>
      <c r="F35" s="7">
        <f>NJTPA_2023!H838</f>
        <v>0.01</v>
      </c>
      <c r="G35" s="7">
        <f>NJTPA_2023!H856</f>
        <v>0.01</v>
      </c>
      <c r="H35" s="7">
        <f>NJTPA_2023!H874</f>
        <v>1.2E-2</v>
      </c>
      <c r="I35" s="7">
        <f>NJTPA_2023!H892</f>
        <v>7.0000000000000001E-3</v>
      </c>
      <c r="J35" s="7">
        <f>NJTPA_2023!H928</f>
        <v>3.0000000000000001E-3</v>
      </c>
      <c r="K35" s="7">
        <f>NJTPA_2023!H946</f>
        <v>6.0000000000000001E-3</v>
      </c>
      <c r="L35" s="7">
        <f>NJTPA_2023!H964</f>
        <v>5.0000000000000001E-3</v>
      </c>
      <c r="M35" s="7">
        <f>NJTPA_2023!H982</f>
        <v>3.0000000000000001E-3</v>
      </c>
      <c r="N35" s="7">
        <f>NJTPA_2023!H1000</f>
        <v>4.0000000000000001E-3</v>
      </c>
      <c r="O35" s="7">
        <f t="shared" si="4"/>
        <v>6.9000000000000006E-2</v>
      </c>
      <c r="S35">
        <v>54</v>
      </c>
      <c r="T35" t="s">
        <v>31</v>
      </c>
      <c r="U35" s="7">
        <f>SJTPO_2023!I283</f>
        <v>0.01</v>
      </c>
      <c r="V35" s="7">
        <f>DVRPC_2023!Q13</f>
        <v>1.4905202821869488E-2</v>
      </c>
      <c r="W35" s="7">
        <f>DVRPC_2023!Q27</f>
        <v>9.3430335097001768E-3</v>
      </c>
      <c r="X35" s="7">
        <f>SJTPO_2023!I301</f>
        <v>0.01</v>
      </c>
      <c r="Y35" s="7">
        <f>SJTPO_2023!I319</f>
        <v>0.01</v>
      </c>
      <c r="Z35" s="7">
        <f>DVRPC_2023!Q41</f>
        <v>1.0573192239858906E-2</v>
      </c>
      <c r="AA35" s="7">
        <f>DVRPC_2023!Q55</f>
        <v>5.5434303350970016E-3</v>
      </c>
      <c r="AB35" s="7">
        <f>NJTPA_2023!I910</f>
        <v>1.7999999999999999E-2</v>
      </c>
      <c r="AC35" s="7">
        <f>SJTPO_2023!I337</f>
        <v>0</v>
      </c>
      <c r="AD35" s="7">
        <f t="shared" si="5"/>
        <v>8.8364858906525595E-2</v>
      </c>
    </row>
    <row r="36" spans="1:30" x14ac:dyDescent="0.25">
      <c r="A36">
        <v>61</v>
      </c>
      <c r="B36" t="s">
        <v>82</v>
      </c>
      <c r="C36" s="7">
        <f>NJTPA_2023!I785</f>
        <v>3.5999999999999997E-2</v>
      </c>
      <c r="D36" s="7">
        <f>NJTPA_2023!H803</f>
        <v>4.1000000000000002E-2</v>
      </c>
      <c r="E36" s="7">
        <f>NJTPA_2023!H821</f>
        <v>1.7999999999999999E-2</v>
      </c>
      <c r="F36" s="7">
        <f>NJTPA_2023!H839</f>
        <v>8.0000000000000002E-3</v>
      </c>
      <c r="G36" s="7">
        <f>NJTPA_2023!H857</f>
        <v>0.05</v>
      </c>
      <c r="H36" s="7">
        <f>NJTPA_2023!H875</f>
        <v>2.5999999999999999E-2</v>
      </c>
      <c r="I36" s="7">
        <f>NJTPA_2023!H893</f>
        <v>2.1999999999999999E-2</v>
      </c>
      <c r="J36" s="7">
        <f>NJTPA_2023!H929</f>
        <v>1.9E-2</v>
      </c>
      <c r="K36" s="7">
        <f>NJTPA_2023!H947</f>
        <v>0.01</v>
      </c>
      <c r="L36" s="7">
        <f>NJTPA_2023!H965</f>
        <v>4.0000000000000001E-3</v>
      </c>
      <c r="M36" s="7">
        <f>NJTPA_2023!H983</f>
        <v>2.5999999999999999E-2</v>
      </c>
      <c r="N36" s="7">
        <f>NJTPA_2023!H1001</f>
        <v>6.0000000000000001E-3</v>
      </c>
      <c r="O36" s="7">
        <f t="shared" si="4"/>
        <v>0.26600000000000001</v>
      </c>
      <c r="S36">
        <v>61</v>
      </c>
      <c r="T36" t="s">
        <v>82</v>
      </c>
      <c r="U36" s="7">
        <f>SJTPO_2023!I284</f>
        <v>0.05</v>
      </c>
      <c r="V36" s="7">
        <f>DVRPC_2023!Q14</f>
        <v>1.7835097001763667E-2</v>
      </c>
      <c r="W36" s="7">
        <f>DVRPC_2023!Q28</f>
        <v>1.4352954144620811E-2</v>
      </c>
      <c r="X36" s="7">
        <f>SJTPO_2023!I302</f>
        <v>0.01</v>
      </c>
      <c r="Y36" s="7">
        <f>SJTPO_2023!I320</f>
        <v>0.02</v>
      </c>
      <c r="Z36" s="7">
        <f>DVRPC_2023!Q42</f>
        <v>1.179563492063492E-2</v>
      </c>
      <c r="AA36" s="7">
        <f>DVRPC_2023!Q56</f>
        <v>2.2902336860670194E-2</v>
      </c>
      <c r="AB36" s="7">
        <f>NJTPA_2023!I911</f>
        <v>2.5999999999999999E-2</v>
      </c>
      <c r="AC36" s="7">
        <f>SJTPO_2023!I338</f>
        <v>0.01</v>
      </c>
      <c r="AD36" s="7">
        <f t="shared" si="5"/>
        <v>0.1828860229276896</v>
      </c>
    </row>
    <row r="37" spans="1:30" ht="15.75" thickBot="1" x14ac:dyDescent="0.3">
      <c r="A37" s="8">
        <v>62</v>
      </c>
      <c r="B37" s="8" t="s">
        <v>83</v>
      </c>
      <c r="C37" s="8">
        <f>NJTPA_2023!I786</f>
        <v>0.13300000000000001</v>
      </c>
      <c r="D37" s="9">
        <f>NJTPA_2023!H804</f>
        <v>7.0999999999999994E-2</v>
      </c>
      <c r="E37" s="9">
        <f>NJTPA_2023!H822</f>
        <v>6.4000000000000001E-2</v>
      </c>
      <c r="F37" s="9">
        <f>NJTPA_2023!H840</f>
        <v>4.5999999999999999E-2</v>
      </c>
      <c r="G37" s="9">
        <f>NJTPA_2023!H858</f>
        <v>0.17799999999999999</v>
      </c>
      <c r="H37" s="9">
        <f>NJTPA_2023!H876</f>
        <v>3.0000000000000001E-3</v>
      </c>
      <c r="I37" s="9">
        <f>NJTPA_2023!H894</f>
        <v>5.0999999999999997E-2</v>
      </c>
      <c r="J37" s="9">
        <f>NJTPA_2023!H930</f>
        <v>1.2999999999999999E-2</v>
      </c>
      <c r="K37" s="9">
        <f>NJTPA_2023!H948</f>
        <v>5.3999999999999999E-2</v>
      </c>
      <c r="L37" s="9">
        <f>NJTPA_2023!H966</f>
        <v>1E-3</v>
      </c>
      <c r="M37" s="9">
        <f>NJTPA_2023!H984</f>
        <v>0.08</v>
      </c>
      <c r="N37" s="9">
        <f>NJTPA_2023!H1002</f>
        <v>5.8000000000000003E-2</v>
      </c>
      <c r="O37" s="9">
        <f t="shared" si="4"/>
        <v>0.75200000000000011</v>
      </c>
      <c r="S37" s="8">
        <v>62</v>
      </c>
      <c r="T37" s="8" t="s">
        <v>83</v>
      </c>
      <c r="U37" s="9">
        <f>SJTPO_2023!I285</f>
        <v>0.01</v>
      </c>
      <c r="V37" s="9">
        <f>DVRPC_2023!Q15</f>
        <v>4.9948192239858906E-2</v>
      </c>
      <c r="W37" s="9">
        <f>DVRPC_2023!Q29</f>
        <v>3.9923941798941799E-2</v>
      </c>
      <c r="X37" s="9">
        <f>SJTPO_2023!I303</f>
        <v>0</v>
      </c>
      <c r="Y37" s="9">
        <f>SJTPO_2023!I321</f>
        <v>0</v>
      </c>
      <c r="Z37" s="9">
        <f>DVRPC_2023!Q43</f>
        <v>2.92989417989418E-2</v>
      </c>
      <c r="AA37" s="9">
        <f>DVRPC_2023!Q57</f>
        <v>2.9629629629629631E-2</v>
      </c>
      <c r="AB37" s="9">
        <f>NJTPA_2023!I912</f>
        <v>6.0000000000000001E-3</v>
      </c>
      <c r="AC37" s="9">
        <f>SJTPO_2023!I339</f>
        <v>0</v>
      </c>
      <c r="AD37" s="9">
        <f t="shared" si="5"/>
        <v>0.16480070546737213</v>
      </c>
    </row>
    <row r="38" spans="1:30" x14ac:dyDescent="0.25">
      <c r="B38" t="s">
        <v>87</v>
      </c>
      <c r="C38" s="7">
        <f>SUM(C25:C37)</f>
        <v>5.028999999999999</v>
      </c>
      <c r="D38" s="7">
        <f t="shared" ref="D38:N38" si="6">SUM(D25:D37)</f>
        <v>3.2609999999999992</v>
      </c>
      <c r="E38" s="7">
        <f t="shared" si="6"/>
        <v>1.9709999999999999</v>
      </c>
      <c r="F38" s="7">
        <f t="shared" si="6"/>
        <v>1.0289999999999999</v>
      </c>
      <c r="G38" s="7">
        <f t="shared" si="6"/>
        <v>4.3489999999999993</v>
      </c>
      <c r="H38" s="7">
        <f t="shared" si="6"/>
        <v>3.7489999999999997</v>
      </c>
      <c r="I38" s="7">
        <f t="shared" si="6"/>
        <v>2.6240000000000001</v>
      </c>
      <c r="J38" s="7">
        <f t="shared" si="6"/>
        <v>2.1789999999999994</v>
      </c>
      <c r="K38" s="7">
        <f t="shared" si="6"/>
        <v>1.7229999999999996</v>
      </c>
      <c r="L38" s="7">
        <f t="shared" si="6"/>
        <v>0.83600000000000008</v>
      </c>
      <c r="M38" s="7">
        <f t="shared" si="6"/>
        <v>2.6909999999999998</v>
      </c>
      <c r="N38" s="7">
        <f t="shared" si="6"/>
        <v>0.86000000000000021</v>
      </c>
      <c r="O38" s="7">
        <f t="shared" si="4"/>
        <v>30.300999999999991</v>
      </c>
      <c r="T38" t="s">
        <v>87</v>
      </c>
      <c r="U38" s="7">
        <f>SUM(U25:U37)</f>
        <v>1.73</v>
      </c>
      <c r="V38" s="7">
        <f t="shared" ref="V38:AD38" si="7">SUM(V25:V37)</f>
        <v>2.9108741181657853</v>
      </c>
      <c r="W38" s="7">
        <f t="shared" si="7"/>
        <v>2.7822034832451501</v>
      </c>
      <c r="X38" s="7">
        <f t="shared" si="7"/>
        <v>0.73</v>
      </c>
      <c r="Y38" s="7">
        <f t="shared" si="7"/>
        <v>0.92000000000000015</v>
      </c>
      <c r="Z38" s="7">
        <f t="shared" si="7"/>
        <v>1.7638955026455025</v>
      </c>
      <c r="AA38" s="7">
        <f t="shared" si="7"/>
        <v>2.1925628306878306</v>
      </c>
      <c r="AB38" s="7">
        <f t="shared" si="7"/>
        <v>3.6389999999999989</v>
      </c>
      <c r="AC38" s="7">
        <f t="shared" si="7"/>
        <v>0.46000000000000008</v>
      </c>
      <c r="AD38" s="7">
        <f t="shared" si="7"/>
        <v>17.128535934744267</v>
      </c>
    </row>
    <row r="45" spans="1:30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30" x14ac:dyDescent="0.25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30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30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3:15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3:15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3:15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3:15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3:15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3:15" x14ac:dyDescent="0.25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3:15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3:15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3:15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3:15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42"/>
  <sheetViews>
    <sheetView workbookViewId="0">
      <selection activeCell="V29" sqref="V29"/>
    </sheetView>
  </sheetViews>
  <sheetFormatPr defaultRowHeight="15" x14ac:dyDescent="0.25"/>
  <cols>
    <col min="1" max="1" width="9" bestFit="1" customWidth="1"/>
    <col min="2" max="2" width="12.42578125" customWidth="1"/>
    <col min="3" max="3" width="11.42578125" customWidth="1"/>
    <col min="4" max="4" width="11.140625" customWidth="1"/>
    <col min="5" max="5" width="9.140625" bestFit="1" customWidth="1"/>
    <col min="6" max="6" width="10.5703125" customWidth="1"/>
    <col min="7" max="7" width="10.28515625" bestFit="1" customWidth="1"/>
    <col min="8" max="8" width="10.28515625" customWidth="1"/>
    <col min="9" max="9" width="10.42578125" customWidth="1"/>
    <col min="10" max="10" width="9.140625" bestFit="1" customWidth="1"/>
    <col min="11" max="11" width="10.140625" bestFit="1" customWidth="1"/>
    <col min="12" max="12" width="9" customWidth="1"/>
    <col min="13" max="13" width="9.85546875" customWidth="1"/>
    <col min="14" max="14" width="9" customWidth="1"/>
    <col min="15" max="15" width="11.85546875" customWidth="1"/>
    <col min="20" max="20" width="13.140625" bestFit="1" customWidth="1"/>
    <col min="21" max="21" width="13.28515625" bestFit="1" customWidth="1"/>
    <col min="22" max="22" width="10.5703125" bestFit="1" customWidth="1"/>
    <col min="23" max="23" width="10.140625" bestFit="1" customWidth="1"/>
    <col min="24" max="25" width="13.28515625" bestFit="1" customWidth="1"/>
    <col min="26" max="26" width="10.85546875" bestFit="1" customWidth="1"/>
    <col min="27" max="27" width="10.140625" bestFit="1" customWidth="1"/>
    <col min="28" max="28" width="14.28515625" bestFit="1" customWidth="1"/>
    <col min="29" max="29" width="13.28515625" bestFit="1" customWidth="1"/>
    <col min="30" max="30" width="14.28515625" bestFit="1" customWidth="1"/>
  </cols>
  <sheetData>
    <row r="1" spans="1:30" x14ac:dyDescent="0.25">
      <c r="B1" t="s">
        <v>4</v>
      </c>
      <c r="C1" t="s">
        <v>93</v>
      </c>
    </row>
    <row r="2" spans="1:30" x14ac:dyDescent="0.25">
      <c r="B2" t="s">
        <v>88</v>
      </c>
    </row>
    <row r="4" spans="1:30" ht="15.75" thickBot="1" x14ac:dyDescent="0.3">
      <c r="A4" s="8" t="s">
        <v>50</v>
      </c>
      <c r="B4" s="8" t="s">
        <v>3</v>
      </c>
      <c r="C4" s="8" t="s">
        <v>54</v>
      </c>
      <c r="D4" s="8" t="s">
        <v>61</v>
      </c>
      <c r="E4" s="8" t="s">
        <v>62</v>
      </c>
      <c r="F4" s="8" t="s">
        <v>63</v>
      </c>
      <c r="G4" s="8" t="s">
        <v>64</v>
      </c>
      <c r="H4" s="8" t="s">
        <v>65</v>
      </c>
      <c r="I4" s="8" t="s">
        <v>66</v>
      </c>
      <c r="J4" s="8" t="s">
        <v>67</v>
      </c>
      <c r="K4" s="8" t="s">
        <v>68</v>
      </c>
      <c r="L4" s="8" t="s">
        <v>69</v>
      </c>
      <c r="M4" s="8" t="s">
        <v>70</v>
      </c>
      <c r="N4" s="8" t="s">
        <v>71</v>
      </c>
      <c r="O4" s="8" t="s">
        <v>86</v>
      </c>
      <c r="S4" s="8" t="s">
        <v>50</v>
      </c>
      <c r="T4" s="8" t="s">
        <v>3</v>
      </c>
      <c r="U4" s="8" t="s">
        <v>270</v>
      </c>
      <c r="V4" s="8" t="s">
        <v>278</v>
      </c>
      <c r="W4" s="8" t="s">
        <v>279</v>
      </c>
      <c r="X4" s="8" t="s">
        <v>273</v>
      </c>
      <c r="Y4" s="8" t="s">
        <v>274</v>
      </c>
      <c r="Z4" s="8" t="s">
        <v>280</v>
      </c>
      <c r="AA4" s="8" t="s">
        <v>281</v>
      </c>
      <c r="AB4" s="8" t="s">
        <v>282</v>
      </c>
      <c r="AC4" s="8" t="s">
        <v>275</v>
      </c>
      <c r="AD4" s="8" t="s">
        <v>283</v>
      </c>
    </row>
    <row r="5" spans="1:30" x14ac:dyDescent="0.25">
      <c r="A5" t="s">
        <v>55</v>
      </c>
      <c r="C5" s="1">
        <f>NJTPA_2017!B14</f>
        <v>0</v>
      </c>
      <c r="D5" s="1">
        <f>NJTPA_2017!B24</f>
        <v>0</v>
      </c>
      <c r="E5" s="1">
        <f>NJTPA_2017!B34</f>
        <v>0</v>
      </c>
      <c r="F5" s="1">
        <f>NJTPA_2017!B44</f>
        <v>0</v>
      </c>
      <c r="G5" s="1">
        <f>NJTPA_2017!B54</f>
        <v>0</v>
      </c>
      <c r="H5" s="1">
        <f>NJTPA_2017!B64</f>
        <v>0</v>
      </c>
      <c r="I5" s="1">
        <f>NJTPA_2017!B74</f>
        <v>0</v>
      </c>
      <c r="J5" s="1">
        <f>NJTPA_2017!B94</f>
        <v>0</v>
      </c>
      <c r="K5" s="1">
        <f>NJTPA_2017!B104</f>
        <v>0</v>
      </c>
      <c r="L5" s="1">
        <f>NJTPA_2017!B114</f>
        <v>0</v>
      </c>
      <c r="M5" s="1">
        <f>NJTPA_2017!B124</f>
        <v>0</v>
      </c>
      <c r="N5" s="1">
        <f>NJTPA_2017!B134</f>
        <v>0</v>
      </c>
      <c r="O5" s="1">
        <f>SUM(C5:N5)</f>
        <v>0</v>
      </c>
      <c r="S5" t="s">
        <v>55</v>
      </c>
      <c r="U5" s="16">
        <f>SJTPO_2017!B14</f>
        <v>0</v>
      </c>
      <c r="V5" s="16">
        <f>DVRPC_2017!AL3</f>
        <v>0</v>
      </c>
      <c r="W5" s="16">
        <f>DVRPC_2017!AL9</f>
        <v>0</v>
      </c>
      <c r="X5" s="16">
        <f>SJTPO_2017!B24</f>
        <v>0</v>
      </c>
      <c r="Y5" s="16">
        <f>SJTPO_2017!B34</f>
        <v>0</v>
      </c>
      <c r="Z5" s="16">
        <f>DVRPC_2017!AL15</f>
        <v>0</v>
      </c>
      <c r="AA5" s="16">
        <f>DVRPC_2017!AL21</f>
        <v>0</v>
      </c>
      <c r="AB5" s="16">
        <f>NJTPA_2017!B84</f>
        <v>0</v>
      </c>
      <c r="AC5" s="16">
        <f>SJTPO_2017!B44</f>
        <v>0</v>
      </c>
      <c r="AD5" s="16">
        <f>SUM(U5:AC5)</f>
        <v>0</v>
      </c>
    </row>
    <row r="6" spans="1:30" x14ac:dyDescent="0.25">
      <c r="A6" t="s">
        <v>56</v>
      </c>
      <c r="B6" t="s">
        <v>57</v>
      </c>
      <c r="C6" s="1">
        <f>NJTPA_2017!B15</f>
        <v>4934309</v>
      </c>
      <c r="D6" s="1">
        <f>NJTPA_2017!B25</f>
        <v>5486039</v>
      </c>
      <c r="E6" s="1">
        <f>NJTPA_2017!B35</f>
        <v>1393462</v>
      </c>
      <c r="F6" s="1">
        <f>NJTPA_2017!B45</f>
        <v>2114243</v>
      </c>
      <c r="G6" s="1">
        <f>NJTPA_2017!B55</f>
        <v>11639275</v>
      </c>
      <c r="H6" s="1">
        <f>NJTPA_2017!B65</f>
        <v>6989534</v>
      </c>
      <c r="I6" s="1">
        <f>NJTPA_2017!B75</f>
        <v>5984553</v>
      </c>
      <c r="J6" s="1">
        <f>NJTPA_2017!B95</f>
        <v>1511875</v>
      </c>
      <c r="K6" s="1">
        <f>NJTPA_2017!B105</f>
        <v>2422872</v>
      </c>
      <c r="L6" s="1">
        <f>NJTPA_2017!B115</f>
        <v>61254</v>
      </c>
      <c r="M6" s="1">
        <f>NJTPA_2017!B125</f>
        <v>5467808</v>
      </c>
      <c r="N6" s="1">
        <f>NJTPA_2017!B135</f>
        <v>2401783</v>
      </c>
      <c r="O6" s="1">
        <f t="shared" ref="O6:O10" si="0">SUM(C6:N6)</f>
        <v>50407007</v>
      </c>
      <c r="S6" t="s">
        <v>56</v>
      </c>
      <c r="T6" t="s">
        <v>57</v>
      </c>
      <c r="U6" s="16">
        <f>SJTPO_2017!B15</f>
        <v>3049230</v>
      </c>
      <c r="V6" s="16">
        <f>DVRPC_2017!AL4</f>
        <v>741926</v>
      </c>
      <c r="W6" s="16">
        <f>DVRPC_2017!AL10</f>
        <v>99754</v>
      </c>
      <c r="X6" s="16">
        <f>SJTPO_2017!B25</f>
        <v>1139413</v>
      </c>
      <c r="Y6" s="16">
        <f>SJTPO_2017!B35</f>
        <v>528642</v>
      </c>
      <c r="Z6" s="16">
        <f>DVRPC_2017!AL16</f>
        <v>1075203</v>
      </c>
      <c r="AA6" s="16">
        <f>DVRPC_2017!AL22</f>
        <v>171572</v>
      </c>
      <c r="AB6" s="16">
        <f>NJTPA_2017!B85</f>
        <v>3472007</v>
      </c>
      <c r="AC6" s="16">
        <f>SJTPO_2017!B45</f>
        <v>712807</v>
      </c>
      <c r="AD6" s="16">
        <f t="shared" ref="AD6:AD9" si="1">SUM(U6:AC6)</f>
        <v>10990554</v>
      </c>
    </row>
    <row r="7" spans="1:30" x14ac:dyDescent="0.25">
      <c r="A7" t="s">
        <v>56</v>
      </c>
      <c r="B7" t="s">
        <v>58</v>
      </c>
      <c r="C7" s="1">
        <f>NJTPA_2017!B16</f>
        <v>6581264</v>
      </c>
      <c r="D7" s="1">
        <f>NJTPA_2017!B26</f>
        <v>2941382</v>
      </c>
      <c r="E7" s="1">
        <f>NJTPA_2017!B36</f>
        <v>10894</v>
      </c>
      <c r="F7" s="1">
        <f>NJTPA_2017!B46</f>
        <v>3485075</v>
      </c>
      <c r="G7" s="1">
        <f>NJTPA_2017!B56</f>
        <v>9390240</v>
      </c>
      <c r="H7" s="1">
        <f>NJTPA_2017!B66</f>
        <v>11595768</v>
      </c>
      <c r="I7" s="1">
        <f>NJTPA_2017!B76</f>
        <v>7868402</v>
      </c>
      <c r="J7" s="1">
        <f>NJTPA_2017!B96</f>
        <v>3390051</v>
      </c>
      <c r="K7" s="1">
        <f>NJTPA_2017!B106</f>
        <v>6481315</v>
      </c>
      <c r="L7" s="1">
        <f>NJTPA_2017!B116</f>
        <v>3512963</v>
      </c>
      <c r="M7" s="1">
        <f>NJTPA_2017!B126</f>
        <v>2809257</v>
      </c>
      <c r="N7" s="1">
        <f>NJTPA_2017!B136</f>
        <v>2888555</v>
      </c>
      <c r="O7" s="1">
        <f t="shared" si="0"/>
        <v>60955166</v>
      </c>
      <c r="S7" t="s">
        <v>56</v>
      </c>
      <c r="T7" t="s">
        <v>58</v>
      </c>
      <c r="U7" s="16">
        <f>SJTPO_2017!B16</f>
        <v>4737274</v>
      </c>
      <c r="V7" s="16">
        <f>DVRPC_2017!AL5</f>
        <v>822120</v>
      </c>
      <c r="W7" s="16">
        <f>DVRPC_2017!AL11</f>
        <v>69694</v>
      </c>
      <c r="X7" s="16">
        <f>SJTPO_2017!B26</f>
        <v>2079787</v>
      </c>
      <c r="Y7" s="16">
        <f>SJTPO_2017!B36</f>
        <v>2778926</v>
      </c>
      <c r="Z7" s="16">
        <f>DVRPC_2017!AL17</f>
        <v>611099</v>
      </c>
      <c r="AA7" s="16">
        <f>DVRPC_2017!AL23</f>
        <v>331507</v>
      </c>
      <c r="AB7" s="16">
        <f>NJTPA_2017!B86</f>
        <v>10579038</v>
      </c>
      <c r="AC7" s="16">
        <f>SJTPO_2017!B46</f>
        <v>1637537</v>
      </c>
      <c r="AD7" s="16">
        <f t="shared" si="1"/>
        <v>23646982</v>
      </c>
    </row>
    <row r="8" spans="1:30" x14ac:dyDescent="0.25">
      <c r="A8" t="s">
        <v>59</v>
      </c>
      <c r="B8" t="s">
        <v>57</v>
      </c>
      <c r="C8" s="1">
        <f>NJTPA_2017!B17</f>
        <v>5679312</v>
      </c>
      <c r="D8" s="1">
        <f>NJTPA_2017!B27</f>
        <v>3310373</v>
      </c>
      <c r="E8" s="1">
        <f>NJTPA_2017!B37</f>
        <v>2564062</v>
      </c>
      <c r="F8" s="1">
        <f>NJTPA_2017!B47</f>
        <v>101889</v>
      </c>
      <c r="G8" s="1">
        <f>NJTPA_2017!B57</f>
        <v>2044842</v>
      </c>
      <c r="H8" s="1">
        <f>NJTPA_2017!B67</f>
        <v>0</v>
      </c>
      <c r="I8" s="1">
        <f>NJTPA_2017!B77</f>
        <v>211158</v>
      </c>
      <c r="J8" s="1">
        <f>NJTPA_2017!B97</f>
        <v>2045069</v>
      </c>
      <c r="K8" s="1">
        <f>NJTPA_2017!B107</f>
        <v>181172</v>
      </c>
      <c r="L8" s="1">
        <f>NJTPA_2017!B117</f>
        <v>0</v>
      </c>
      <c r="M8" s="1">
        <f>NJTPA_2017!B127</f>
        <v>1790388</v>
      </c>
      <c r="N8" s="1">
        <f>NJTPA_2017!B137</f>
        <v>0</v>
      </c>
      <c r="O8" s="1">
        <f t="shared" si="0"/>
        <v>17928265</v>
      </c>
      <c r="S8" t="s">
        <v>59</v>
      </c>
      <c r="T8" t="s">
        <v>57</v>
      </c>
      <c r="U8" s="16">
        <f>SJTPO_2017!B17</f>
        <v>306609</v>
      </c>
      <c r="V8" s="16">
        <f>DVRPC_2017!AL6</f>
        <v>5515349</v>
      </c>
      <c r="W8" s="16">
        <f>DVRPC_2017!AL12</f>
        <v>4564063</v>
      </c>
      <c r="X8" s="16">
        <f>SJTPO_2017!B27</f>
        <v>20247</v>
      </c>
      <c r="Y8" s="16">
        <f>SJTPO_2017!B37</f>
        <v>469</v>
      </c>
      <c r="Z8" s="16">
        <f>DVRPC_2017!AL18</f>
        <v>3501607</v>
      </c>
      <c r="AA8" s="16">
        <f>DVRPC_2017!AL24</f>
        <v>5570458</v>
      </c>
      <c r="AB8" s="16">
        <f>NJTPA_2017!B87</f>
        <v>0</v>
      </c>
      <c r="AC8" s="16">
        <f>SJTPO_2017!B47</f>
        <v>0</v>
      </c>
      <c r="AD8" s="16">
        <f t="shared" si="1"/>
        <v>19478802</v>
      </c>
    </row>
    <row r="9" spans="1:30" ht="15.75" thickBot="1" x14ac:dyDescent="0.3">
      <c r="A9" s="8" t="s">
        <v>59</v>
      </c>
      <c r="B9" s="8" t="s">
        <v>58</v>
      </c>
      <c r="C9" s="10">
        <f>NJTPA_2017!B18</f>
        <v>4899121</v>
      </c>
      <c r="D9" s="10">
        <f>NJTPA_2017!B28</f>
        <v>3757329</v>
      </c>
      <c r="E9" s="10">
        <f>NJTPA_2017!B38</f>
        <v>2962928</v>
      </c>
      <c r="F9" s="10">
        <f>NJTPA_2017!B48</f>
        <v>151748</v>
      </c>
      <c r="G9" s="10">
        <f>NJTPA_2017!B58</f>
        <v>3316035</v>
      </c>
      <c r="H9" s="10">
        <f>NJTPA_2017!B68</f>
        <v>841723</v>
      </c>
      <c r="I9" s="10">
        <f>NJTPA_2017!B78</f>
        <v>443192</v>
      </c>
      <c r="J9" s="10">
        <f>NJTPA_2017!B98</f>
        <v>1848124</v>
      </c>
      <c r="K9" s="10">
        <f>NJTPA_2017!B108</f>
        <v>588722</v>
      </c>
      <c r="L9" s="10">
        <f>NJTPA_2017!B118</f>
        <v>0</v>
      </c>
      <c r="M9" s="10">
        <f>NJTPA_2017!B128</f>
        <v>3162201</v>
      </c>
      <c r="N9" s="10">
        <f>NJTPA_2017!B138</f>
        <v>0</v>
      </c>
      <c r="O9" s="10">
        <f t="shared" si="0"/>
        <v>21971123</v>
      </c>
      <c r="S9" s="8" t="s">
        <v>59</v>
      </c>
      <c r="T9" s="8" t="s">
        <v>58</v>
      </c>
      <c r="U9" s="17">
        <f>SJTPO_2017!B18</f>
        <v>1258417</v>
      </c>
      <c r="V9" s="17">
        <f>DVRPC_2017!AL7</f>
        <v>8292442</v>
      </c>
      <c r="W9" s="17">
        <f>DVRPC_2017!AL13</f>
        <v>7339158</v>
      </c>
      <c r="X9" s="17">
        <f>SJTPO_2017!B28</f>
        <v>417564</v>
      </c>
      <c r="Y9" s="17">
        <f>SJTPO_2017!B38</f>
        <v>382664</v>
      </c>
      <c r="Z9" s="17">
        <f>DVRPC_2017!AL19</f>
        <v>3868840</v>
      </c>
      <c r="AA9" s="17">
        <f>DVRPC_2017!AL25</f>
        <v>4698627</v>
      </c>
      <c r="AB9" s="17">
        <f>NJTPA_2017!B88</f>
        <v>289012</v>
      </c>
      <c r="AC9" s="17">
        <f>SJTPO_2017!B48</f>
        <v>62310</v>
      </c>
      <c r="AD9" s="17">
        <f t="shared" si="1"/>
        <v>26609034</v>
      </c>
    </row>
    <row r="10" spans="1:30" x14ac:dyDescent="0.25">
      <c r="B10" t="s">
        <v>87</v>
      </c>
      <c r="C10" s="1">
        <f t="shared" ref="C10:N10" si="2">SUM(C5:C9)</f>
        <v>22094006</v>
      </c>
      <c r="D10" s="1">
        <f t="shared" si="2"/>
        <v>15495123</v>
      </c>
      <c r="E10" s="1">
        <f t="shared" si="2"/>
        <v>6931346</v>
      </c>
      <c r="F10" s="1">
        <f t="shared" si="2"/>
        <v>5852955</v>
      </c>
      <c r="G10" s="1">
        <f t="shared" si="2"/>
        <v>26390392</v>
      </c>
      <c r="H10" s="1">
        <f t="shared" si="2"/>
        <v>19427025</v>
      </c>
      <c r="I10" s="1">
        <f t="shared" si="2"/>
        <v>14507305</v>
      </c>
      <c r="J10" s="1">
        <f t="shared" si="2"/>
        <v>8795119</v>
      </c>
      <c r="K10" s="1">
        <f t="shared" si="2"/>
        <v>9674081</v>
      </c>
      <c r="L10" s="1">
        <f t="shared" si="2"/>
        <v>3574217</v>
      </c>
      <c r="M10" s="1">
        <f t="shared" si="2"/>
        <v>13229654</v>
      </c>
      <c r="N10" s="1">
        <f t="shared" si="2"/>
        <v>5290338</v>
      </c>
      <c r="O10" s="1">
        <f t="shared" si="0"/>
        <v>151261561</v>
      </c>
      <c r="T10" t="s">
        <v>87</v>
      </c>
      <c r="U10" s="16">
        <f>SUM(U5:U9)</f>
        <v>9351530</v>
      </c>
      <c r="V10" s="16">
        <f t="shared" ref="V10:AC10" si="3">SUM(V5:V9)</f>
        <v>15371837</v>
      </c>
      <c r="W10" s="16">
        <f t="shared" si="3"/>
        <v>12072669</v>
      </c>
      <c r="X10" s="16">
        <f t="shared" si="3"/>
        <v>3657011</v>
      </c>
      <c r="Y10" s="16">
        <f t="shared" si="3"/>
        <v>3690701</v>
      </c>
      <c r="Z10" s="16">
        <f t="shared" si="3"/>
        <v>9056749</v>
      </c>
      <c r="AA10" s="16">
        <f t="shared" si="3"/>
        <v>10772164</v>
      </c>
      <c r="AB10" s="16">
        <f t="shared" si="3"/>
        <v>14340057</v>
      </c>
      <c r="AC10" s="16">
        <f t="shared" si="3"/>
        <v>2412654</v>
      </c>
      <c r="AD10" s="16">
        <f>SUM(U10:AC10)</f>
        <v>80725372</v>
      </c>
    </row>
    <row r="13" spans="1:30" x14ac:dyDescent="0.25">
      <c r="B13" t="s">
        <v>4</v>
      </c>
      <c r="C13" t="s">
        <v>187</v>
      </c>
    </row>
    <row r="14" spans="1:30" x14ac:dyDescent="0.25">
      <c r="B14" t="s">
        <v>88</v>
      </c>
    </row>
    <row r="16" spans="1:30" ht="15.75" thickBot="1" x14ac:dyDescent="0.3">
      <c r="A16" s="8" t="s">
        <v>50</v>
      </c>
      <c r="B16" s="8" t="s">
        <v>3</v>
      </c>
      <c r="C16" s="8" t="s">
        <v>54</v>
      </c>
      <c r="D16" s="8" t="s">
        <v>61</v>
      </c>
      <c r="E16" s="8" t="s">
        <v>62</v>
      </c>
      <c r="F16" s="8" t="s">
        <v>63</v>
      </c>
      <c r="G16" s="8" t="s">
        <v>64</v>
      </c>
      <c r="H16" s="8" t="s">
        <v>65</v>
      </c>
      <c r="I16" s="8" t="s">
        <v>66</v>
      </c>
      <c r="J16" s="8" t="s">
        <v>67</v>
      </c>
      <c r="K16" s="8" t="s">
        <v>68</v>
      </c>
      <c r="L16" s="8" t="s">
        <v>69</v>
      </c>
      <c r="M16" s="8" t="s">
        <v>70</v>
      </c>
      <c r="N16" s="8" t="s">
        <v>71</v>
      </c>
      <c r="O16" s="8" t="s">
        <v>86</v>
      </c>
      <c r="S16" s="8" t="s">
        <v>50</v>
      </c>
      <c r="T16" s="8" t="s">
        <v>3</v>
      </c>
      <c r="U16" s="8" t="s">
        <v>270</v>
      </c>
      <c r="V16" s="8" t="s">
        <v>278</v>
      </c>
      <c r="W16" s="8" t="s">
        <v>279</v>
      </c>
      <c r="X16" s="8" t="s">
        <v>273</v>
      </c>
      <c r="Y16" s="8" t="s">
        <v>274</v>
      </c>
      <c r="Z16" s="8" t="s">
        <v>280</v>
      </c>
      <c r="AA16" s="8" t="s">
        <v>281</v>
      </c>
      <c r="AB16" s="8" t="s">
        <v>282</v>
      </c>
      <c r="AC16" s="8" t="s">
        <v>275</v>
      </c>
      <c r="AD16" s="8" t="s">
        <v>283</v>
      </c>
    </row>
    <row r="17" spans="1:30" x14ac:dyDescent="0.25">
      <c r="A17" t="s">
        <v>55</v>
      </c>
      <c r="C17" s="1">
        <f>NJTPA_2023!B14</f>
        <v>0</v>
      </c>
      <c r="D17" s="1">
        <f>NJTPA_2023!B24</f>
        <v>0</v>
      </c>
      <c r="E17" s="1">
        <f>NJTPA_2023!B34</f>
        <v>0</v>
      </c>
      <c r="F17" s="1">
        <f>NJTPA_2023!B44</f>
        <v>0</v>
      </c>
      <c r="G17" s="1">
        <f>NJTPA_2023!B54</f>
        <v>0</v>
      </c>
      <c r="H17" s="1">
        <f>NJTPA_2023!B64</f>
        <v>0</v>
      </c>
      <c r="I17" s="1">
        <f>NJTPA_2023!B74</f>
        <v>0</v>
      </c>
      <c r="J17" s="1">
        <f>NJTPA_2023!B94</f>
        <v>0</v>
      </c>
      <c r="K17" s="1">
        <f>NJTPA_2023!B104</f>
        <v>0</v>
      </c>
      <c r="L17" s="1">
        <f>NJTPA_2023!B114</f>
        <v>0</v>
      </c>
      <c r="M17" s="1">
        <f>NJTPA_2023!B124</f>
        <v>0</v>
      </c>
      <c r="N17" s="1">
        <f>NJTPA_2023!B134</f>
        <v>0</v>
      </c>
      <c r="O17" s="1">
        <f>SUM(C17:N17)</f>
        <v>0</v>
      </c>
      <c r="S17" t="s">
        <v>55</v>
      </c>
      <c r="U17" s="1">
        <f>SJTPO_2023!B13</f>
        <v>0</v>
      </c>
      <c r="V17" s="1">
        <f>DVRPC_2023!AL3</f>
        <v>0</v>
      </c>
      <c r="W17" s="1">
        <f>DVRPC_2023!AL9</f>
        <v>0</v>
      </c>
      <c r="X17" s="1">
        <f>SJTPO_2017!B24</f>
        <v>0</v>
      </c>
      <c r="Y17" s="1">
        <f>SJTPO_2023!B33</f>
        <v>0</v>
      </c>
      <c r="Z17" s="1">
        <f>DVRPC_2023!AL15</f>
        <v>0</v>
      </c>
      <c r="AA17" s="1">
        <f>DVRPC_2023!AL21</f>
        <v>0</v>
      </c>
      <c r="AB17" s="1">
        <f>NJTPA_2023!B84</f>
        <v>0</v>
      </c>
      <c r="AC17" s="1">
        <f>SJTPO_2023!B43</f>
        <v>0</v>
      </c>
      <c r="AD17" s="1">
        <f>SUM(U17:AC17)</f>
        <v>0</v>
      </c>
    </row>
    <row r="18" spans="1:30" x14ac:dyDescent="0.25">
      <c r="A18" t="s">
        <v>56</v>
      </c>
      <c r="B18" t="s">
        <v>57</v>
      </c>
      <c r="C18" s="1">
        <f>NJTPA_2023!B15</f>
        <v>4833717</v>
      </c>
      <c r="D18" s="1">
        <f>NJTPA_2023!B25</f>
        <v>4922293</v>
      </c>
      <c r="E18" s="1">
        <f>NJTPA_2023!B35</f>
        <v>1469799</v>
      </c>
      <c r="F18" s="1">
        <f>NJTPA_2023!B45</f>
        <v>2180055</v>
      </c>
      <c r="G18" s="1">
        <f>NJTPA_2023!B55</f>
        <v>11244628</v>
      </c>
      <c r="H18" s="1">
        <f>NJTPA_2023!B65</f>
        <v>7722956</v>
      </c>
      <c r="I18" s="1">
        <f>NJTPA_2023!B75</f>
        <v>5901378</v>
      </c>
      <c r="J18" s="1">
        <f>NJTPA_2023!B95</f>
        <v>1384555</v>
      </c>
      <c r="K18" s="1">
        <f>NJTPA_2023!B105</f>
        <v>2343795</v>
      </c>
      <c r="L18" s="1">
        <f>NJTPA_2023!B115</f>
        <v>44176</v>
      </c>
      <c r="M18" s="1">
        <f>NJTPA_2023!B125</f>
        <v>5058078</v>
      </c>
      <c r="N18" s="1">
        <f>NJTPA_2023!B135</f>
        <v>2231119</v>
      </c>
      <c r="O18" s="1">
        <f t="shared" ref="O18:O22" si="4">SUM(C18:N18)</f>
        <v>49336549</v>
      </c>
      <c r="S18" t="s">
        <v>56</v>
      </c>
      <c r="T18" t="s">
        <v>57</v>
      </c>
      <c r="U18" s="1">
        <f>SJTPO_2023!B14</f>
        <v>2633408</v>
      </c>
      <c r="V18" s="1">
        <f>DVRPC_2023!AL4</f>
        <v>754275</v>
      </c>
      <c r="W18" s="1">
        <f>DVRPC_2023!AL10</f>
        <v>99113</v>
      </c>
      <c r="X18" s="1">
        <f>SJTPO_2017!B25</f>
        <v>1139413</v>
      </c>
      <c r="Y18" s="1">
        <f>SJTPO_2023!B34</f>
        <v>564901</v>
      </c>
      <c r="Z18" s="1">
        <f>DVRPC_2023!AL16</f>
        <v>1092294</v>
      </c>
      <c r="AA18" s="1">
        <f>DVRPC_2023!AL22</f>
        <v>173547</v>
      </c>
      <c r="AB18" s="1">
        <f>NJTPA_2023!B85</f>
        <v>3780302</v>
      </c>
      <c r="AC18" s="1">
        <f>SJTPO_2023!B44</f>
        <v>707044</v>
      </c>
      <c r="AD18" s="1">
        <f t="shared" ref="AD18:AD21" si="5">SUM(U18:AC18)</f>
        <v>10944297</v>
      </c>
    </row>
    <row r="19" spans="1:30" x14ac:dyDescent="0.25">
      <c r="A19" t="s">
        <v>56</v>
      </c>
      <c r="B19" t="s">
        <v>58</v>
      </c>
      <c r="C19" s="1">
        <f>NJTPA_2023!B16</f>
        <v>7155403</v>
      </c>
      <c r="D19" s="1">
        <f>NJTPA_2023!B26</f>
        <v>3146158</v>
      </c>
      <c r="E19" s="1">
        <f>NJTPA_2023!B36</f>
        <v>11890</v>
      </c>
      <c r="F19" s="1">
        <f>NJTPA_2023!B46</f>
        <v>3396450</v>
      </c>
      <c r="G19" s="1">
        <f>NJTPA_2023!B56</f>
        <v>9707398</v>
      </c>
      <c r="H19" s="1">
        <f>NJTPA_2023!B66</f>
        <v>13309799</v>
      </c>
      <c r="I19" s="1">
        <f>NJTPA_2023!B76</f>
        <v>8147999</v>
      </c>
      <c r="J19" s="1">
        <f>NJTPA_2023!B96</f>
        <v>3536647</v>
      </c>
      <c r="K19" s="1">
        <f>NJTPA_2023!B106</f>
        <v>6802342</v>
      </c>
      <c r="L19" s="1">
        <f>NJTPA_2023!B116</f>
        <v>3445447</v>
      </c>
      <c r="M19" s="1">
        <f>NJTPA_2023!B126</f>
        <v>2886410</v>
      </c>
      <c r="N19" s="1">
        <f>NJTPA_2023!B136</f>
        <v>2946186</v>
      </c>
      <c r="O19" s="1">
        <f t="shared" si="4"/>
        <v>64492129</v>
      </c>
      <c r="S19" t="s">
        <v>56</v>
      </c>
      <c r="T19" t="s">
        <v>58</v>
      </c>
      <c r="U19" s="1">
        <f>SJTPO_2023!B15</f>
        <v>5346713</v>
      </c>
      <c r="V19" s="1">
        <f>DVRPC_2023!AL5</f>
        <v>835802</v>
      </c>
      <c r="W19" s="1">
        <f>DVRPC_2023!AL11</f>
        <v>69244</v>
      </c>
      <c r="X19" s="1">
        <f>SJTPO_2017!B26</f>
        <v>2079787</v>
      </c>
      <c r="Y19" s="1">
        <f>SJTPO_2023!B35</f>
        <v>3010648</v>
      </c>
      <c r="Z19" s="1">
        <f>DVRPC_2023!AL17</f>
        <v>620809</v>
      </c>
      <c r="AA19" s="1">
        <f>DVRPC_2023!AL23</f>
        <v>335324</v>
      </c>
      <c r="AB19" s="1">
        <f>NJTPA_2023!B86</f>
        <v>12284357</v>
      </c>
      <c r="AC19" s="1">
        <f>SJTPO_2023!B45</f>
        <v>1691249</v>
      </c>
      <c r="AD19" s="1">
        <f t="shared" si="5"/>
        <v>26273933</v>
      </c>
    </row>
    <row r="20" spans="1:30" x14ac:dyDescent="0.25">
      <c r="A20" t="s">
        <v>59</v>
      </c>
      <c r="B20" t="s">
        <v>57</v>
      </c>
      <c r="C20" s="1">
        <f>NJTPA_2023!B17</f>
        <v>5588354</v>
      </c>
      <c r="D20" s="1">
        <f>NJTPA_2023!B27</f>
        <v>2924958</v>
      </c>
      <c r="E20" s="1">
        <f>NJTPA_2023!B37</f>
        <v>2789014</v>
      </c>
      <c r="F20" s="1">
        <f>NJTPA_2023!B47</f>
        <v>100762</v>
      </c>
      <c r="G20" s="1">
        <f>NJTPA_2023!B57</f>
        <v>1871314</v>
      </c>
      <c r="H20" s="1">
        <f>NJTPA_2023!B67</f>
        <v>2606</v>
      </c>
      <c r="I20" s="1">
        <f>NJTPA_2023!B77</f>
        <v>201234</v>
      </c>
      <c r="J20" s="1">
        <f>NJTPA_2023!B97</f>
        <v>1981836</v>
      </c>
      <c r="K20" s="1">
        <f>NJTPA_2023!B107</f>
        <v>179077</v>
      </c>
      <c r="L20" s="1">
        <f>NJTPA_2023!B117</f>
        <v>0</v>
      </c>
      <c r="M20" s="1">
        <f>NJTPA_2023!B127</f>
        <v>1572698</v>
      </c>
      <c r="N20" s="1">
        <f>NJTPA_2023!B137</f>
        <v>0</v>
      </c>
      <c r="O20" s="1">
        <f t="shared" si="4"/>
        <v>17211853</v>
      </c>
      <c r="S20" t="s">
        <v>59</v>
      </c>
      <c r="T20" t="s">
        <v>57</v>
      </c>
      <c r="U20" s="1">
        <f>SJTPO_2023!B16</f>
        <v>204406</v>
      </c>
      <c r="V20" s="1">
        <f>DVRPC_2023!AL6</f>
        <v>5607136</v>
      </c>
      <c r="W20" s="1">
        <f>DVRPC_2023!AL12</f>
        <v>4534665</v>
      </c>
      <c r="X20" s="1">
        <f>SJTPO_2017!B27</f>
        <v>20247</v>
      </c>
      <c r="Y20" s="1">
        <f>SJTPO_2023!B36</f>
        <v>0</v>
      </c>
      <c r="Z20" s="1">
        <f>DVRPC_2023!AL18</f>
        <v>3557262</v>
      </c>
      <c r="AA20" s="1">
        <f>DVRPC_2023!AL24</f>
        <v>5634625</v>
      </c>
      <c r="AB20" s="1">
        <f>NJTPA_2023!B87</f>
        <v>0</v>
      </c>
      <c r="AC20" s="1">
        <f>SJTPO_2023!B46</f>
        <v>0</v>
      </c>
      <c r="AD20" s="1">
        <f t="shared" si="5"/>
        <v>19558341</v>
      </c>
    </row>
    <row r="21" spans="1:30" ht="15.75" thickBot="1" x14ac:dyDescent="0.3">
      <c r="A21" s="8" t="s">
        <v>59</v>
      </c>
      <c r="B21" s="8" t="s">
        <v>58</v>
      </c>
      <c r="C21" s="10">
        <f>NJTPA_2023!B18</f>
        <v>5283299</v>
      </c>
      <c r="D21" s="10">
        <f>NJTPA_2023!B28</f>
        <v>3883034</v>
      </c>
      <c r="E21" s="10">
        <f>NJTPA_2023!B38</f>
        <v>3072249</v>
      </c>
      <c r="F21" s="10">
        <f>NJTPA_2023!B48</f>
        <v>146300</v>
      </c>
      <c r="G21" s="10">
        <f>NJTPA_2023!B58</f>
        <v>3399884</v>
      </c>
      <c r="H21" s="10">
        <f>NJTPA_2023!B68</f>
        <v>964788</v>
      </c>
      <c r="I21" s="10">
        <f>NJTPA_2023!B78</f>
        <v>422401</v>
      </c>
      <c r="J21" s="10">
        <f>NJTPA_2023!B98</f>
        <v>1909176</v>
      </c>
      <c r="K21" s="10">
        <f>NJTPA_2023!B108</f>
        <v>611730</v>
      </c>
      <c r="L21" s="10">
        <f>NJTPA_2023!B118</f>
        <v>0</v>
      </c>
      <c r="M21" s="10">
        <f>NJTPA_2023!B128</f>
        <v>3238089</v>
      </c>
      <c r="N21" s="10">
        <f>NJTPA_2023!B138</f>
        <v>0</v>
      </c>
      <c r="O21" s="10">
        <f t="shared" si="4"/>
        <v>22930950</v>
      </c>
      <c r="S21" s="8" t="s">
        <v>59</v>
      </c>
      <c r="T21" s="8" t="s">
        <v>58</v>
      </c>
      <c r="U21" s="10">
        <f>SJTPO_2023!B17</f>
        <v>1234988</v>
      </c>
      <c r="V21" s="10">
        <f>DVRPC_2023!AL7</f>
        <v>8430450</v>
      </c>
      <c r="W21" s="10">
        <f>DVRPC_2023!AL13</f>
        <v>7291886</v>
      </c>
      <c r="X21" s="10">
        <f>SJTPO_2017!B28</f>
        <v>417564</v>
      </c>
      <c r="Y21" s="10">
        <f>SJTPO_2023!B37</f>
        <v>307635</v>
      </c>
      <c r="Z21" s="10">
        <f>DVRPC_2023!AL19</f>
        <v>3930327</v>
      </c>
      <c r="AA21" s="10">
        <f>DVRPC_2023!AL25</f>
        <v>4752750</v>
      </c>
      <c r="AB21" s="10">
        <f>NJTPA_2023!B88</f>
        <v>325141</v>
      </c>
      <c r="AC21" s="10">
        <f>SJTPO_2023!B47</f>
        <v>44359</v>
      </c>
      <c r="AD21" s="10">
        <f t="shared" si="5"/>
        <v>26735100</v>
      </c>
    </row>
    <row r="22" spans="1:30" x14ac:dyDescent="0.25">
      <c r="B22" t="s">
        <v>87</v>
      </c>
      <c r="C22" s="1">
        <f t="shared" ref="C22:N22" si="6">SUM(C17:C21)</f>
        <v>22860773</v>
      </c>
      <c r="D22" s="1">
        <f t="shared" si="6"/>
        <v>14876443</v>
      </c>
      <c r="E22" s="1">
        <f t="shared" si="6"/>
        <v>7342952</v>
      </c>
      <c r="F22" s="1">
        <f t="shared" si="6"/>
        <v>5823567</v>
      </c>
      <c r="G22" s="1">
        <f t="shared" si="6"/>
        <v>26223224</v>
      </c>
      <c r="H22" s="1">
        <f t="shared" si="6"/>
        <v>22000149</v>
      </c>
      <c r="I22" s="1">
        <f t="shared" si="6"/>
        <v>14673012</v>
      </c>
      <c r="J22" s="1">
        <f t="shared" si="6"/>
        <v>8812214</v>
      </c>
      <c r="K22" s="1">
        <f t="shared" si="6"/>
        <v>9936944</v>
      </c>
      <c r="L22" s="1">
        <f t="shared" si="6"/>
        <v>3489623</v>
      </c>
      <c r="M22" s="1">
        <f t="shared" si="6"/>
        <v>12755275</v>
      </c>
      <c r="N22" s="1">
        <f t="shared" si="6"/>
        <v>5177305</v>
      </c>
      <c r="O22" s="1">
        <f t="shared" si="4"/>
        <v>153971481</v>
      </c>
      <c r="T22" t="s">
        <v>87</v>
      </c>
      <c r="U22" s="1">
        <f>SUM(U17:U21)</f>
        <v>9419515</v>
      </c>
      <c r="V22" s="1">
        <f>SUM(V17:V21)</f>
        <v>15627663</v>
      </c>
      <c r="W22" s="1">
        <f t="shared" ref="W22:AC22" si="7">SUM(W17:W21)</f>
        <v>11994908</v>
      </c>
      <c r="X22" s="1">
        <f t="shared" si="7"/>
        <v>3657011</v>
      </c>
      <c r="Y22" s="1">
        <f t="shared" si="7"/>
        <v>3883184</v>
      </c>
      <c r="Z22" s="1">
        <f t="shared" si="7"/>
        <v>9200692</v>
      </c>
      <c r="AA22" s="1">
        <f t="shared" si="7"/>
        <v>10896246</v>
      </c>
      <c r="AB22" s="1">
        <f t="shared" si="7"/>
        <v>16389800</v>
      </c>
      <c r="AC22" s="1">
        <f t="shared" si="7"/>
        <v>2442652</v>
      </c>
      <c r="AD22" s="1">
        <f>SUM(U22:AC22)</f>
        <v>83511671</v>
      </c>
    </row>
    <row r="29" spans="1:30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30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30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30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3:15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3:15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3:15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3:15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3:15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3:15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3:15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3:15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3:15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3:15" x14ac:dyDescent="0.2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44D14-BEF1-4C71-8F5C-F91D36A43664}">
  <dimension ref="A1:J1025"/>
  <sheetViews>
    <sheetView topLeftCell="A887" workbookViewId="0">
      <selection activeCell="N16" sqref="N16"/>
    </sheetView>
  </sheetViews>
  <sheetFormatPr defaultRowHeight="15" x14ac:dyDescent="0.25"/>
  <cols>
    <col min="1" max="1" width="26.28515625" bestFit="1" customWidth="1"/>
    <col min="2" max="2" width="18.7109375" bestFit="1" customWidth="1"/>
    <col min="3" max="3" width="19.85546875" bestFit="1" customWidth="1"/>
    <col min="4" max="4" width="16.5703125" bestFit="1" customWidth="1"/>
    <col min="5" max="5" width="17" bestFit="1" customWidth="1"/>
    <col min="6" max="7" width="16.140625" bestFit="1" customWidth="1"/>
    <col min="8" max="8" width="15.140625" bestFit="1" customWidth="1"/>
    <col min="9" max="9" width="13.140625" bestFit="1" customWidth="1"/>
    <col min="10" max="10" width="15.140625" bestFit="1" customWidth="1"/>
    <col min="11" max="11" width="14.140625" bestFit="1" customWidth="1"/>
  </cols>
  <sheetData>
    <row r="1" spans="1:8" x14ac:dyDescent="0.25">
      <c r="A1" t="s">
        <v>94</v>
      </c>
    </row>
    <row r="2" spans="1:8" x14ac:dyDescent="0.25">
      <c r="A2" t="s">
        <v>95</v>
      </c>
    </row>
    <row r="4" spans="1:8" x14ac:dyDescent="0.25">
      <c r="A4" t="s">
        <v>145</v>
      </c>
      <c r="B4" t="s">
        <v>175</v>
      </c>
    </row>
    <row r="5" spans="1:8" x14ac:dyDescent="0.25">
      <c r="A5" t="s">
        <v>146</v>
      </c>
      <c r="B5" t="s">
        <v>176</v>
      </c>
    </row>
    <row r="6" spans="1:8" x14ac:dyDescent="0.25">
      <c r="A6" t="s">
        <v>96</v>
      </c>
      <c r="B6" t="s">
        <v>97</v>
      </c>
      <c r="C6" t="s">
        <v>99</v>
      </c>
      <c r="D6" t="s">
        <v>100</v>
      </c>
      <c r="E6" t="s">
        <v>99</v>
      </c>
      <c r="F6" t="s">
        <v>99</v>
      </c>
      <c r="G6" t="s">
        <v>101</v>
      </c>
      <c r="H6" t="s">
        <v>101</v>
      </c>
    </row>
    <row r="7" spans="1:8" x14ac:dyDescent="0.25">
      <c r="A7" t="s">
        <v>49</v>
      </c>
      <c r="B7" t="s">
        <v>1</v>
      </c>
      <c r="C7" t="s">
        <v>51</v>
      </c>
    </row>
    <row r="8" spans="1:8" x14ac:dyDescent="0.25">
      <c r="A8" t="s">
        <v>52</v>
      </c>
      <c r="B8" t="s">
        <v>4</v>
      </c>
      <c r="C8" t="s">
        <v>53</v>
      </c>
      <c r="D8" t="s">
        <v>5</v>
      </c>
      <c r="E8" t="s">
        <v>6</v>
      </c>
      <c r="F8" t="s">
        <v>7</v>
      </c>
      <c r="G8" t="s">
        <v>8</v>
      </c>
      <c r="H8" t="s">
        <v>9</v>
      </c>
    </row>
    <row r="9" spans="1:8" x14ac:dyDescent="0.25">
      <c r="A9" t="s">
        <v>96</v>
      </c>
      <c r="B9" t="s">
        <v>97</v>
      </c>
      <c r="C9" t="s">
        <v>99</v>
      </c>
      <c r="D9" t="s">
        <v>100</v>
      </c>
      <c r="E9" t="s">
        <v>99</v>
      </c>
      <c r="F9" t="s">
        <v>99</v>
      </c>
      <c r="G9" t="s">
        <v>101</v>
      </c>
      <c r="H9" t="s">
        <v>101</v>
      </c>
    </row>
    <row r="12" spans="1:8" x14ac:dyDescent="0.25">
      <c r="A12" t="s">
        <v>103</v>
      </c>
    </row>
    <row r="14" spans="1:8" x14ac:dyDescent="0.25">
      <c r="A14" t="s">
        <v>55</v>
      </c>
      <c r="B14">
        <v>0</v>
      </c>
      <c r="C14">
        <v>0</v>
      </c>
      <c r="D14">
        <v>4.4169999999999998</v>
      </c>
      <c r="E14">
        <v>18.873999999999999</v>
      </c>
      <c r="F14">
        <v>2.242</v>
      </c>
      <c r="G14">
        <v>4.1500000000000004</v>
      </c>
      <c r="H14">
        <v>4.3899999999999997</v>
      </c>
    </row>
    <row r="15" spans="1:8" x14ac:dyDescent="0.25">
      <c r="A15" t="s">
        <v>104</v>
      </c>
      <c r="B15" s="1">
        <v>4934309</v>
      </c>
      <c r="C15">
        <v>52.5</v>
      </c>
      <c r="D15">
        <v>0.47699999999999998</v>
      </c>
      <c r="E15">
        <v>13.2</v>
      </c>
      <c r="F15">
        <v>3.6629999999999998</v>
      </c>
      <c r="G15">
        <v>0.38400000000000001</v>
      </c>
      <c r="H15">
        <v>0.40500000000000003</v>
      </c>
    </row>
    <row r="16" spans="1:8" x14ac:dyDescent="0.25">
      <c r="A16" t="s">
        <v>105</v>
      </c>
      <c r="B16" s="1">
        <v>6581264</v>
      </c>
      <c r="C16">
        <v>18.8</v>
      </c>
      <c r="D16">
        <v>1.159</v>
      </c>
      <c r="E16">
        <v>28.17</v>
      </c>
      <c r="F16">
        <v>3.2549999999999999</v>
      </c>
      <c r="G16">
        <v>0.95899999999999996</v>
      </c>
      <c r="H16">
        <v>0.997</v>
      </c>
    </row>
    <row r="17" spans="1:8" x14ac:dyDescent="0.25">
      <c r="A17" t="s">
        <v>106</v>
      </c>
      <c r="B17" s="1">
        <v>5679312</v>
      </c>
      <c r="C17">
        <v>38.9</v>
      </c>
      <c r="D17">
        <v>0.60799999999999998</v>
      </c>
      <c r="E17">
        <v>15.654</v>
      </c>
      <c r="F17">
        <v>3.7959999999999998</v>
      </c>
      <c r="G17">
        <v>0.49199999999999999</v>
      </c>
      <c r="H17">
        <v>0.51900000000000002</v>
      </c>
    </row>
    <row r="18" spans="1:8" x14ac:dyDescent="0.25">
      <c r="A18" t="s">
        <v>107</v>
      </c>
      <c r="B18" s="1">
        <v>4899121</v>
      </c>
      <c r="C18">
        <v>14.3</v>
      </c>
      <c r="D18">
        <v>1.0489999999999999</v>
      </c>
      <c r="E18">
        <v>23.495000000000001</v>
      </c>
      <c r="F18">
        <v>2.8380000000000001</v>
      </c>
      <c r="G18">
        <v>0.871</v>
      </c>
      <c r="H18">
        <v>0.90900000000000003</v>
      </c>
    </row>
    <row r="19" spans="1:8" x14ac:dyDescent="0.25">
      <c r="B19" t="s">
        <v>60</v>
      </c>
      <c r="C19" t="s">
        <v>147</v>
      </c>
      <c r="D19" t="s">
        <v>148</v>
      </c>
      <c r="E19" t="s">
        <v>108</v>
      </c>
      <c r="F19" t="s">
        <v>149</v>
      </c>
      <c r="G19" t="s">
        <v>150</v>
      </c>
      <c r="H19" t="s">
        <v>84</v>
      </c>
    </row>
    <row r="20" spans="1:8" x14ac:dyDescent="0.25">
      <c r="A20" t="s">
        <v>109</v>
      </c>
      <c r="B20" s="1">
        <v>22094006</v>
      </c>
      <c r="C20">
        <v>23.7</v>
      </c>
      <c r="D20">
        <v>7.7110000000000003</v>
      </c>
      <c r="E20">
        <v>99.393000000000001</v>
      </c>
      <c r="F20">
        <v>15.795</v>
      </c>
      <c r="G20">
        <v>6.8559999999999999</v>
      </c>
      <c r="H20">
        <v>7.2210000000000001</v>
      </c>
    </row>
    <row r="22" spans="1:8" x14ac:dyDescent="0.25">
      <c r="A22" t="s">
        <v>110</v>
      </c>
    </row>
    <row r="24" spans="1:8" x14ac:dyDescent="0.25">
      <c r="A24" t="s">
        <v>55</v>
      </c>
      <c r="B24">
        <v>0</v>
      </c>
      <c r="C24">
        <v>0</v>
      </c>
      <c r="D24">
        <v>2.9140000000000001</v>
      </c>
      <c r="E24">
        <v>12.374000000000001</v>
      </c>
      <c r="F24">
        <v>1.51</v>
      </c>
      <c r="G24">
        <v>2.73</v>
      </c>
      <c r="H24">
        <v>2.8889999999999998</v>
      </c>
    </row>
    <row r="25" spans="1:8" x14ac:dyDescent="0.25">
      <c r="A25" t="s">
        <v>104</v>
      </c>
      <c r="B25" s="1">
        <v>5486039</v>
      </c>
      <c r="C25">
        <v>43.2</v>
      </c>
      <c r="D25">
        <v>0.54200000000000004</v>
      </c>
      <c r="E25">
        <v>15.65</v>
      </c>
      <c r="F25">
        <v>3.0049999999999999</v>
      </c>
      <c r="G25">
        <v>0.442</v>
      </c>
      <c r="H25">
        <v>0.46200000000000002</v>
      </c>
    </row>
    <row r="26" spans="1:8" x14ac:dyDescent="0.25">
      <c r="A26" t="s">
        <v>105</v>
      </c>
      <c r="B26" s="1">
        <v>2941382</v>
      </c>
      <c r="C26">
        <v>21.3</v>
      </c>
      <c r="D26">
        <v>0.53600000000000003</v>
      </c>
      <c r="E26">
        <v>12.032</v>
      </c>
      <c r="F26">
        <v>1.5860000000000001</v>
      </c>
      <c r="G26">
        <v>0.42399999999999999</v>
      </c>
      <c r="H26">
        <v>0.443</v>
      </c>
    </row>
    <row r="27" spans="1:8" x14ac:dyDescent="0.25">
      <c r="A27" t="s">
        <v>106</v>
      </c>
      <c r="B27" s="1">
        <v>3310373</v>
      </c>
      <c r="C27">
        <v>34</v>
      </c>
      <c r="D27">
        <v>0.41799999999999998</v>
      </c>
      <c r="E27">
        <v>9.2309999999999999</v>
      </c>
      <c r="F27">
        <v>2.859</v>
      </c>
      <c r="G27">
        <v>0.33</v>
      </c>
      <c r="H27">
        <v>0.35099999999999998</v>
      </c>
    </row>
    <row r="28" spans="1:8" x14ac:dyDescent="0.25">
      <c r="A28" t="s">
        <v>107</v>
      </c>
      <c r="B28" s="1">
        <v>3757329</v>
      </c>
      <c r="C28">
        <v>15.7</v>
      </c>
      <c r="D28">
        <v>0.91900000000000004</v>
      </c>
      <c r="E28">
        <v>17.966000000000001</v>
      </c>
      <c r="F28">
        <v>3.0009999999999999</v>
      </c>
      <c r="G28">
        <v>0.72299999999999998</v>
      </c>
      <c r="H28">
        <v>0.76</v>
      </c>
    </row>
    <row r="29" spans="1:8" x14ac:dyDescent="0.25">
      <c r="B29" t="s">
        <v>60</v>
      </c>
      <c r="C29" t="s">
        <v>147</v>
      </c>
      <c r="D29" t="s">
        <v>148</v>
      </c>
      <c r="E29" t="s">
        <v>108</v>
      </c>
      <c r="F29" t="s">
        <v>149</v>
      </c>
      <c r="G29" t="s">
        <v>150</v>
      </c>
      <c r="H29" t="s">
        <v>84</v>
      </c>
    </row>
    <row r="30" spans="1:8" x14ac:dyDescent="0.25">
      <c r="A30" t="s">
        <v>109</v>
      </c>
      <c r="B30" s="1">
        <v>15495123</v>
      </c>
      <c r="C30">
        <v>25.8</v>
      </c>
      <c r="D30">
        <v>5.33</v>
      </c>
      <c r="E30">
        <v>67.251999999999995</v>
      </c>
      <c r="F30">
        <v>11.961</v>
      </c>
      <c r="G30">
        <v>4.6500000000000004</v>
      </c>
      <c r="H30">
        <v>4.9039999999999999</v>
      </c>
    </row>
    <row r="32" spans="1:8" x14ac:dyDescent="0.25">
      <c r="A32" t="s">
        <v>111</v>
      </c>
    </row>
    <row r="34" spans="1:8" x14ac:dyDescent="0.25">
      <c r="A34" t="s">
        <v>55</v>
      </c>
      <c r="B34">
        <v>0</v>
      </c>
      <c r="C34">
        <v>0</v>
      </c>
      <c r="D34">
        <v>1.8240000000000001</v>
      </c>
      <c r="E34">
        <v>7.5419999999999998</v>
      </c>
      <c r="F34">
        <v>0.89300000000000002</v>
      </c>
      <c r="G34">
        <v>1.7130000000000001</v>
      </c>
      <c r="H34">
        <v>1.8129999999999999</v>
      </c>
    </row>
    <row r="35" spans="1:8" x14ac:dyDescent="0.25">
      <c r="A35" t="s">
        <v>104</v>
      </c>
      <c r="B35" s="1">
        <v>1393462</v>
      </c>
      <c r="C35">
        <v>59</v>
      </c>
      <c r="D35">
        <v>0.129</v>
      </c>
      <c r="E35">
        <v>3.8660000000000001</v>
      </c>
      <c r="F35">
        <v>1.0029999999999999</v>
      </c>
      <c r="G35">
        <v>0.104</v>
      </c>
      <c r="H35">
        <v>0.109</v>
      </c>
    </row>
    <row r="36" spans="1:8" x14ac:dyDescent="0.25">
      <c r="A36" t="s">
        <v>105</v>
      </c>
      <c r="B36" s="1">
        <v>10894</v>
      </c>
      <c r="C36">
        <v>21.5</v>
      </c>
      <c r="D36">
        <v>3.0000000000000001E-3</v>
      </c>
      <c r="E36">
        <v>0.05</v>
      </c>
      <c r="F36">
        <v>1.4999999999999999E-2</v>
      </c>
      <c r="G36">
        <v>2E-3</v>
      </c>
      <c r="H36">
        <v>2E-3</v>
      </c>
    </row>
    <row r="37" spans="1:8" x14ac:dyDescent="0.25">
      <c r="A37" t="s">
        <v>106</v>
      </c>
      <c r="B37" s="1">
        <v>2564062</v>
      </c>
      <c r="C37">
        <v>44</v>
      </c>
      <c r="D37">
        <v>0.24199999999999999</v>
      </c>
      <c r="E37">
        <v>6.8230000000000004</v>
      </c>
      <c r="F37">
        <v>1.478</v>
      </c>
      <c r="G37">
        <v>0.19500000000000001</v>
      </c>
      <c r="H37">
        <v>0.20499999999999999</v>
      </c>
    </row>
    <row r="38" spans="1:8" x14ac:dyDescent="0.25">
      <c r="A38" t="s">
        <v>107</v>
      </c>
      <c r="B38" s="1">
        <v>2962928</v>
      </c>
      <c r="C38">
        <v>16.399999999999999</v>
      </c>
      <c r="D38">
        <v>0.79600000000000004</v>
      </c>
      <c r="E38">
        <v>13.69</v>
      </c>
      <c r="F38">
        <v>3.254</v>
      </c>
      <c r="G38">
        <v>0.59599999999999997</v>
      </c>
      <c r="H38">
        <v>0.63100000000000001</v>
      </c>
    </row>
    <row r="39" spans="1:8" x14ac:dyDescent="0.25">
      <c r="B39" t="s">
        <v>60</v>
      </c>
      <c r="C39" t="s">
        <v>147</v>
      </c>
      <c r="D39" t="s">
        <v>148</v>
      </c>
      <c r="E39" t="s">
        <v>108</v>
      </c>
      <c r="F39" t="s">
        <v>149</v>
      </c>
      <c r="G39" t="s">
        <v>150</v>
      </c>
      <c r="H39" t="s">
        <v>84</v>
      </c>
    </row>
    <row r="40" spans="1:8" x14ac:dyDescent="0.25">
      <c r="A40" t="s">
        <v>109</v>
      </c>
      <c r="B40" s="1">
        <v>6931346</v>
      </c>
      <c r="C40">
        <v>26.4</v>
      </c>
      <c r="D40">
        <v>2.996</v>
      </c>
      <c r="E40">
        <v>31.971</v>
      </c>
      <c r="F40">
        <v>6.6429999999999998</v>
      </c>
      <c r="G40">
        <v>2.61</v>
      </c>
      <c r="H40">
        <v>2.7610000000000001</v>
      </c>
    </row>
    <row r="42" spans="1:8" x14ac:dyDescent="0.25">
      <c r="A42" t="s">
        <v>112</v>
      </c>
    </row>
    <row r="44" spans="1:8" x14ac:dyDescent="0.25">
      <c r="A44" t="s">
        <v>55</v>
      </c>
      <c r="B44">
        <v>0</v>
      </c>
      <c r="C44">
        <v>0</v>
      </c>
      <c r="D44">
        <v>0.84199999999999997</v>
      </c>
      <c r="E44">
        <v>3.67</v>
      </c>
      <c r="F44">
        <v>0.63700000000000001</v>
      </c>
      <c r="G44">
        <v>0.78200000000000003</v>
      </c>
      <c r="H44">
        <v>0.82799999999999996</v>
      </c>
    </row>
    <row r="45" spans="1:8" x14ac:dyDescent="0.25">
      <c r="A45" t="s">
        <v>104</v>
      </c>
      <c r="B45" s="1">
        <v>2114243</v>
      </c>
      <c r="C45">
        <v>57.9</v>
      </c>
      <c r="D45">
        <v>0.254</v>
      </c>
      <c r="E45">
        <v>5.4509999999999996</v>
      </c>
      <c r="F45">
        <v>2.456</v>
      </c>
      <c r="G45">
        <v>0.20100000000000001</v>
      </c>
      <c r="H45">
        <v>0.216</v>
      </c>
    </row>
    <row r="46" spans="1:8" x14ac:dyDescent="0.25">
      <c r="A46" t="s">
        <v>105</v>
      </c>
      <c r="B46" s="1">
        <v>3485075</v>
      </c>
      <c r="C46">
        <v>29.9</v>
      </c>
      <c r="D46">
        <v>0.51</v>
      </c>
      <c r="E46">
        <v>11.87</v>
      </c>
      <c r="F46">
        <v>1.8420000000000001</v>
      </c>
      <c r="G46">
        <v>0.41399999999999998</v>
      </c>
      <c r="H46">
        <v>0.43099999999999999</v>
      </c>
    </row>
    <row r="47" spans="1:8" x14ac:dyDescent="0.25">
      <c r="A47" t="s">
        <v>106</v>
      </c>
      <c r="B47" s="1">
        <v>101889</v>
      </c>
      <c r="C47">
        <v>57.7</v>
      </c>
      <c r="D47">
        <v>1.2E-2</v>
      </c>
      <c r="E47">
        <v>0.25700000000000001</v>
      </c>
      <c r="F47">
        <v>0.115</v>
      </c>
      <c r="G47">
        <v>0.01</v>
      </c>
      <c r="H47">
        <v>0.01</v>
      </c>
    </row>
    <row r="48" spans="1:8" x14ac:dyDescent="0.25">
      <c r="A48" t="s">
        <v>107</v>
      </c>
      <c r="B48" s="1">
        <v>151748</v>
      </c>
      <c r="C48">
        <v>17.899999999999999</v>
      </c>
      <c r="D48">
        <v>2.9000000000000001E-2</v>
      </c>
      <c r="E48">
        <v>0.61299999999999999</v>
      </c>
      <c r="F48">
        <v>7.4999999999999997E-2</v>
      </c>
      <c r="G48">
        <v>2.4E-2</v>
      </c>
      <c r="H48">
        <v>2.5000000000000001E-2</v>
      </c>
    </row>
    <row r="49" spans="1:8" x14ac:dyDescent="0.25">
      <c r="B49" t="s">
        <v>60</v>
      </c>
      <c r="C49" t="s">
        <v>147</v>
      </c>
      <c r="D49" t="s">
        <v>148</v>
      </c>
      <c r="E49" t="s">
        <v>108</v>
      </c>
      <c r="F49" t="s">
        <v>149</v>
      </c>
      <c r="G49" t="s">
        <v>150</v>
      </c>
      <c r="H49" t="s">
        <v>84</v>
      </c>
    </row>
    <row r="50" spans="1:8" x14ac:dyDescent="0.25">
      <c r="A50" t="s">
        <v>109</v>
      </c>
      <c r="B50" s="1">
        <v>5852955</v>
      </c>
      <c r="C50">
        <v>35.9</v>
      </c>
      <c r="D50">
        <v>1.6479999999999999</v>
      </c>
      <c r="E50">
        <v>21.861000000000001</v>
      </c>
      <c r="F50">
        <v>5.1239999999999997</v>
      </c>
      <c r="G50">
        <v>1.43</v>
      </c>
      <c r="H50">
        <v>1.51</v>
      </c>
    </row>
    <row r="52" spans="1:8" x14ac:dyDescent="0.25">
      <c r="A52" t="s">
        <v>113</v>
      </c>
    </row>
    <row r="54" spans="1:8" x14ac:dyDescent="0.25">
      <c r="A54" t="s">
        <v>55</v>
      </c>
      <c r="B54">
        <v>0</v>
      </c>
      <c r="C54">
        <v>0</v>
      </c>
      <c r="D54">
        <v>3.6789999999999998</v>
      </c>
      <c r="E54">
        <v>15.6</v>
      </c>
      <c r="F54">
        <v>2.2709999999999999</v>
      </c>
      <c r="G54">
        <v>3.4369999999999998</v>
      </c>
      <c r="H54">
        <v>3.64</v>
      </c>
    </row>
    <row r="55" spans="1:8" x14ac:dyDescent="0.25">
      <c r="A55" t="s">
        <v>104</v>
      </c>
      <c r="B55" s="1">
        <v>11639275</v>
      </c>
      <c r="C55">
        <v>51.4</v>
      </c>
      <c r="D55">
        <v>1.083</v>
      </c>
      <c r="E55">
        <v>30.459</v>
      </c>
      <c r="F55">
        <v>8.2810000000000006</v>
      </c>
      <c r="G55">
        <v>0.873</v>
      </c>
      <c r="H55">
        <v>0.92</v>
      </c>
    </row>
    <row r="56" spans="1:8" x14ac:dyDescent="0.25">
      <c r="A56" t="s">
        <v>105</v>
      </c>
      <c r="B56" s="1">
        <v>9390240</v>
      </c>
      <c r="C56">
        <v>22.4</v>
      </c>
      <c r="D56">
        <v>1.419</v>
      </c>
      <c r="E56">
        <v>33.246000000000002</v>
      </c>
      <c r="F56">
        <v>5.51</v>
      </c>
      <c r="G56">
        <v>1.131</v>
      </c>
      <c r="H56">
        <v>1.1850000000000001</v>
      </c>
    </row>
    <row r="57" spans="1:8" x14ac:dyDescent="0.25">
      <c r="A57" t="s">
        <v>106</v>
      </c>
      <c r="B57" s="1">
        <v>2044842</v>
      </c>
      <c r="C57">
        <v>36.1</v>
      </c>
      <c r="D57">
        <v>0.22700000000000001</v>
      </c>
      <c r="E57">
        <v>5.2119999999999997</v>
      </c>
      <c r="F57">
        <v>1.48</v>
      </c>
      <c r="G57">
        <v>0.18</v>
      </c>
      <c r="H57">
        <v>0.191</v>
      </c>
    </row>
    <row r="58" spans="1:8" x14ac:dyDescent="0.25">
      <c r="A58" t="s">
        <v>107</v>
      </c>
      <c r="B58" s="1">
        <v>3316035</v>
      </c>
      <c r="C58">
        <v>18.5</v>
      </c>
      <c r="D58">
        <v>0.58499999999999996</v>
      </c>
      <c r="E58">
        <v>12.6</v>
      </c>
      <c r="F58">
        <v>2.3780000000000001</v>
      </c>
      <c r="G58">
        <v>0.46500000000000002</v>
      </c>
      <c r="H58">
        <v>0.48899999999999999</v>
      </c>
    </row>
    <row r="59" spans="1:8" x14ac:dyDescent="0.25">
      <c r="B59" t="s">
        <v>60</v>
      </c>
      <c r="C59" t="s">
        <v>147</v>
      </c>
      <c r="D59" t="s">
        <v>148</v>
      </c>
      <c r="E59" t="s">
        <v>108</v>
      </c>
      <c r="F59" t="s">
        <v>149</v>
      </c>
      <c r="G59" t="s">
        <v>150</v>
      </c>
      <c r="H59" t="s">
        <v>84</v>
      </c>
    </row>
    <row r="60" spans="1:8" x14ac:dyDescent="0.25">
      <c r="A60" t="s">
        <v>109</v>
      </c>
      <c r="B60" s="1">
        <v>26390392</v>
      </c>
      <c r="C60">
        <v>29.9</v>
      </c>
      <c r="D60">
        <v>6.9930000000000003</v>
      </c>
      <c r="E60">
        <v>97.116</v>
      </c>
      <c r="F60">
        <v>19.920000000000002</v>
      </c>
      <c r="G60">
        <v>6.0860000000000003</v>
      </c>
      <c r="H60">
        <v>6.4260000000000002</v>
      </c>
    </row>
    <row r="62" spans="1:8" x14ac:dyDescent="0.25">
      <c r="A62" t="s">
        <v>114</v>
      </c>
    </row>
    <row r="64" spans="1:8" x14ac:dyDescent="0.25">
      <c r="A64" t="s">
        <v>55</v>
      </c>
      <c r="B64">
        <v>0</v>
      </c>
      <c r="C64">
        <v>0</v>
      </c>
      <c r="D64">
        <v>3.1920000000000002</v>
      </c>
      <c r="E64">
        <v>13.981999999999999</v>
      </c>
      <c r="F64">
        <v>1.4490000000000001</v>
      </c>
      <c r="G64">
        <v>2.9950000000000001</v>
      </c>
      <c r="H64">
        <v>3.1640000000000001</v>
      </c>
    </row>
    <row r="65" spans="1:8" x14ac:dyDescent="0.25">
      <c r="A65" t="s">
        <v>104</v>
      </c>
      <c r="B65" s="1">
        <v>6989534</v>
      </c>
      <c r="C65">
        <v>56.1</v>
      </c>
      <c r="D65">
        <v>0.53800000000000003</v>
      </c>
      <c r="E65">
        <v>17.280999999999999</v>
      </c>
      <c r="F65">
        <v>2.4990000000000001</v>
      </c>
      <c r="G65">
        <v>0.433</v>
      </c>
      <c r="H65">
        <v>0.45</v>
      </c>
    </row>
    <row r="66" spans="1:8" x14ac:dyDescent="0.25">
      <c r="A66" t="s">
        <v>105</v>
      </c>
      <c r="B66" s="1">
        <v>11595768</v>
      </c>
      <c r="C66">
        <v>23.3</v>
      </c>
      <c r="D66">
        <v>1.655</v>
      </c>
      <c r="E66">
        <v>40.17</v>
      </c>
      <c r="F66">
        <v>4.4249999999999998</v>
      </c>
      <c r="G66">
        <v>1.3520000000000001</v>
      </c>
      <c r="H66">
        <v>1.405</v>
      </c>
    </row>
    <row r="67" spans="1:8" x14ac:dyDescent="0.25">
      <c r="A67" t="s">
        <v>106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</row>
    <row r="68" spans="1:8" x14ac:dyDescent="0.25">
      <c r="A68" t="s">
        <v>107</v>
      </c>
      <c r="B68" s="1">
        <v>841723</v>
      </c>
      <c r="C68">
        <v>15.8</v>
      </c>
      <c r="D68">
        <v>0.14799999999999999</v>
      </c>
      <c r="E68">
        <v>3.3490000000000002</v>
      </c>
      <c r="F68">
        <v>0.33400000000000002</v>
      </c>
      <c r="G68">
        <v>0.123</v>
      </c>
      <c r="H68">
        <v>0.128</v>
      </c>
    </row>
    <row r="69" spans="1:8" x14ac:dyDescent="0.25">
      <c r="B69" t="s">
        <v>60</v>
      </c>
      <c r="C69" t="s">
        <v>147</v>
      </c>
      <c r="D69" t="s">
        <v>148</v>
      </c>
      <c r="E69" t="s">
        <v>108</v>
      </c>
      <c r="F69" t="s">
        <v>149</v>
      </c>
      <c r="G69" t="s">
        <v>150</v>
      </c>
      <c r="H69" t="s">
        <v>84</v>
      </c>
    </row>
    <row r="70" spans="1:8" x14ac:dyDescent="0.25">
      <c r="A70" t="s">
        <v>109</v>
      </c>
      <c r="B70" s="1">
        <v>19427025</v>
      </c>
      <c r="C70">
        <v>28.7</v>
      </c>
      <c r="D70">
        <v>5.5339999999999998</v>
      </c>
      <c r="E70">
        <v>74.781000000000006</v>
      </c>
      <c r="F70">
        <v>8.7070000000000007</v>
      </c>
      <c r="G70">
        <v>4.9029999999999996</v>
      </c>
      <c r="H70">
        <v>5.1470000000000002</v>
      </c>
    </row>
    <row r="72" spans="1:8" x14ac:dyDescent="0.25">
      <c r="A72" t="s">
        <v>115</v>
      </c>
    </row>
    <row r="74" spans="1:8" x14ac:dyDescent="0.25">
      <c r="A74" t="s">
        <v>55</v>
      </c>
      <c r="B74">
        <v>0</v>
      </c>
      <c r="C74">
        <v>0</v>
      </c>
      <c r="D74">
        <v>2.4489999999999998</v>
      </c>
      <c r="E74">
        <v>10.768000000000001</v>
      </c>
      <c r="F74">
        <v>1.3420000000000001</v>
      </c>
      <c r="G74">
        <v>2.2919999999999998</v>
      </c>
      <c r="H74">
        <v>2.423</v>
      </c>
    </row>
    <row r="75" spans="1:8" x14ac:dyDescent="0.25">
      <c r="A75" t="s">
        <v>104</v>
      </c>
      <c r="B75" s="1">
        <v>5984553</v>
      </c>
      <c r="C75">
        <v>55.2</v>
      </c>
      <c r="D75">
        <v>0.52400000000000002</v>
      </c>
      <c r="E75">
        <v>14.525</v>
      </c>
      <c r="F75">
        <v>4.194</v>
      </c>
      <c r="G75">
        <v>0.41499999999999998</v>
      </c>
      <c r="H75">
        <v>0.44</v>
      </c>
    </row>
    <row r="76" spans="1:8" x14ac:dyDescent="0.25">
      <c r="A76" t="s">
        <v>105</v>
      </c>
      <c r="B76" s="1">
        <v>7868402</v>
      </c>
      <c r="C76">
        <v>23.2</v>
      </c>
      <c r="D76">
        <v>1.085</v>
      </c>
      <c r="E76">
        <v>27.338000000000001</v>
      </c>
      <c r="F76">
        <v>3.121</v>
      </c>
      <c r="G76">
        <v>0.874</v>
      </c>
      <c r="H76">
        <v>0.91</v>
      </c>
    </row>
    <row r="77" spans="1:8" x14ac:dyDescent="0.25">
      <c r="A77" t="s">
        <v>106</v>
      </c>
      <c r="B77" s="1">
        <v>211158</v>
      </c>
      <c r="C77">
        <v>38.700000000000003</v>
      </c>
      <c r="D77">
        <v>2.4E-2</v>
      </c>
      <c r="E77">
        <v>0.54100000000000004</v>
      </c>
      <c r="F77">
        <v>0.17399999999999999</v>
      </c>
      <c r="G77">
        <v>1.9E-2</v>
      </c>
      <c r="H77">
        <v>0.02</v>
      </c>
    </row>
    <row r="78" spans="1:8" x14ac:dyDescent="0.25">
      <c r="A78" t="s">
        <v>107</v>
      </c>
      <c r="B78" s="1">
        <v>443192</v>
      </c>
      <c r="C78">
        <v>12.9</v>
      </c>
      <c r="D78">
        <v>8.6999999999999994E-2</v>
      </c>
      <c r="E78">
        <v>1.9350000000000001</v>
      </c>
      <c r="F78">
        <v>0.20100000000000001</v>
      </c>
      <c r="G78">
        <v>7.1999999999999995E-2</v>
      </c>
      <c r="H78">
        <v>7.4999999999999997E-2</v>
      </c>
    </row>
    <row r="79" spans="1:8" x14ac:dyDescent="0.25">
      <c r="B79" t="s">
        <v>60</v>
      </c>
      <c r="C79" t="s">
        <v>147</v>
      </c>
      <c r="D79" t="s">
        <v>148</v>
      </c>
      <c r="E79" t="s">
        <v>108</v>
      </c>
      <c r="F79" t="s">
        <v>149</v>
      </c>
      <c r="G79" t="s">
        <v>150</v>
      </c>
      <c r="H79" t="s">
        <v>84</v>
      </c>
    </row>
    <row r="80" spans="1:8" x14ac:dyDescent="0.25">
      <c r="A80" t="s">
        <v>109</v>
      </c>
      <c r="B80" s="1">
        <v>14507305</v>
      </c>
      <c r="C80">
        <v>29.7</v>
      </c>
      <c r="D80">
        <v>4.1680000000000001</v>
      </c>
      <c r="E80">
        <v>55.106999999999999</v>
      </c>
      <c r="F80">
        <v>9.032</v>
      </c>
      <c r="G80">
        <v>3.6720000000000002</v>
      </c>
      <c r="H80">
        <v>3.8679999999999999</v>
      </c>
    </row>
    <row r="82" spans="1:8" x14ac:dyDescent="0.25">
      <c r="A82" t="s">
        <v>116</v>
      </c>
    </row>
    <row r="84" spans="1:8" x14ac:dyDescent="0.25">
      <c r="A84" t="s">
        <v>55</v>
      </c>
      <c r="B84">
        <v>0</v>
      </c>
      <c r="C84">
        <v>0</v>
      </c>
      <c r="D84">
        <v>2.996</v>
      </c>
      <c r="E84">
        <v>12.712</v>
      </c>
      <c r="F84">
        <v>1.333</v>
      </c>
      <c r="G84">
        <v>2.8149999999999999</v>
      </c>
      <c r="H84">
        <v>2.9750000000000001</v>
      </c>
    </row>
    <row r="85" spans="1:8" x14ac:dyDescent="0.25">
      <c r="A85" t="s">
        <v>104</v>
      </c>
      <c r="B85" s="1">
        <v>3472007</v>
      </c>
      <c r="C85">
        <v>54.5</v>
      </c>
      <c r="D85">
        <v>0.33500000000000002</v>
      </c>
      <c r="E85">
        <v>9.5239999999999991</v>
      </c>
      <c r="F85">
        <v>1.6879999999999999</v>
      </c>
      <c r="G85">
        <v>0.26800000000000002</v>
      </c>
      <c r="H85">
        <v>0.28000000000000003</v>
      </c>
    </row>
    <row r="86" spans="1:8" x14ac:dyDescent="0.25">
      <c r="A86" t="s">
        <v>105</v>
      </c>
      <c r="B86" s="1">
        <v>10579038</v>
      </c>
      <c r="C86">
        <v>23.6</v>
      </c>
      <c r="D86">
        <v>1.722</v>
      </c>
      <c r="E86">
        <v>40.411999999999999</v>
      </c>
      <c r="F86">
        <v>4.3890000000000002</v>
      </c>
      <c r="G86">
        <v>1.411</v>
      </c>
      <c r="H86">
        <v>1.4650000000000001</v>
      </c>
    </row>
    <row r="87" spans="1:8" x14ac:dyDescent="0.25">
      <c r="A87" t="s">
        <v>106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</row>
    <row r="88" spans="1:8" x14ac:dyDescent="0.25">
      <c r="A88" t="s">
        <v>107</v>
      </c>
      <c r="B88" s="1">
        <v>289012</v>
      </c>
      <c r="C88">
        <v>21.4</v>
      </c>
      <c r="D88">
        <v>5.1999999999999998E-2</v>
      </c>
      <c r="E88">
        <v>1.198</v>
      </c>
      <c r="F88">
        <v>0.13500000000000001</v>
      </c>
      <c r="G88">
        <v>4.2999999999999997E-2</v>
      </c>
      <c r="H88">
        <v>4.3999999999999997E-2</v>
      </c>
    </row>
    <row r="89" spans="1:8" x14ac:dyDescent="0.25">
      <c r="B89" t="s">
        <v>60</v>
      </c>
      <c r="C89" t="s">
        <v>147</v>
      </c>
      <c r="D89" t="s">
        <v>148</v>
      </c>
      <c r="E89" t="s">
        <v>108</v>
      </c>
      <c r="F89" t="s">
        <v>149</v>
      </c>
      <c r="G89" t="s">
        <v>150</v>
      </c>
      <c r="H89" t="s">
        <v>84</v>
      </c>
    </row>
    <row r="90" spans="1:8" x14ac:dyDescent="0.25">
      <c r="A90" t="s">
        <v>109</v>
      </c>
      <c r="B90" s="1">
        <v>14340057</v>
      </c>
      <c r="C90">
        <v>27.3</v>
      </c>
      <c r="D90">
        <v>5.1050000000000004</v>
      </c>
      <c r="E90">
        <v>63.845999999999997</v>
      </c>
      <c r="F90">
        <v>7.5460000000000003</v>
      </c>
      <c r="G90">
        <v>4.5369999999999999</v>
      </c>
      <c r="H90">
        <v>4.7649999999999997</v>
      </c>
    </row>
    <row r="92" spans="1:8" x14ac:dyDescent="0.25">
      <c r="A92" t="s">
        <v>117</v>
      </c>
    </row>
    <row r="94" spans="1:8" x14ac:dyDescent="0.25">
      <c r="A94" t="s">
        <v>55</v>
      </c>
      <c r="B94">
        <v>0</v>
      </c>
      <c r="C94">
        <v>0</v>
      </c>
      <c r="D94">
        <v>2.157</v>
      </c>
      <c r="E94">
        <v>9.0809999999999995</v>
      </c>
      <c r="F94">
        <v>0.98599999999999999</v>
      </c>
      <c r="G94">
        <v>2.0289999999999999</v>
      </c>
      <c r="H94">
        <v>2.1459999999999999</v>
      </c>
    </row>
    <row r="95" spans="1:8" x14ac:dyDescent="0.25">
      <c r="A95" t="s">
        <v>104</v>
      </c>
      <c r="B95" s="1">
        <v>1511875</v>
      </c>
      <c r="C95">
        <v>47.6</v>
      </c>
      <c r="D95">
        <v>0.14299999999999999</v>
      </c>
      <c r="E95">
        <v>4.1459999999999999</v>
      </c>
      <c r="F95">
        <v>0.74099999999999999</v>
      </c>
      <c r="G95">
        <v>0.114</v>
      </c>
      <c r="H95">
        <v>0.11899999999999999</v>
      </c>
    </row>
    <row r="96" spans="1:8" x14ac:dyDescent="0.25">
      <c r="A96" t="s">
        <v>105</v>
      </c>
      <c r="B96" s="1">
        <v>3390051</v>
      </c>
      <c r="C96">
        <v>21.9</v>
      </c>
      <c r="D96">
        <v>0.53600000000000003</v>
      </c>
      <c r="E96">
        <v>13.324</v>
      </c>
      <c r="F96">
        <v>1.5449999999999999</v>
      </c>
      <c r="G96">
        <v>0.434</v>
      </c>
      <c r="H96">
        <v>0.45200000000000001</v>
      </c>
    </row>
    <row r="97" spans="1:8" x14ac:dyDescent="0.25">
      <c r="A97" t="s">
        <v>106</v>
      </c>
      <c r="B97" s="1">
        <v>2045069</v>
      </c>
      <c r="C97">
        <v>46.2</v>
      </c>
      <c r="D97">
        <v>0.20499999999999999</v>
      </c>
      <c r="E97">
        <v>5.3490000000000002</v>
      </c>
      <c r="F97">
        <v>1.298</v>
      </c>
      <c r="G97">
        <v>0.161</v>
      </c>
      <c r="H97">
        <v>0.17100000000000001</v>
      </c>
    </row>
    <row r="98" spans="1:8" x14ac:dyDescent="0.25">
      <c r="A98" t="s">
        <v>107</v>
      </c>
      <c r="B98" s="1">
        <v>1848124</v>
      </c>
      <c r="C98">
        <v>15.5</v>
      </c>
      <c r="D98">
        <v>0.38400000000000001</v>
      </c>
      <c r="E98">
        <v>8.7360000000000007</v>
      </c>
      <c r="F98">
        <v>1.0269999999999999</v>
      </c>
      <c r="G98">
        <v>0.312</v>
      </c>
      <c r="H98">
        <v>0.32600000000000001</v>
      </c>
    </row>
    <row r="99" spans="1:8" x14ac:dyDescent="0.25">
      <c r="B99" t="s">
        <v>60</v>
      </c>
      <c r="C99" t="s">
        <v>147</v>
      </c>
      <c r="D99" t="s">
        <v>148</v>
      </c>
      <c r="E99" t="s">
        <v>108</v>
      </c>
      <c r="F99" t="s">
        <v>149</v>
      </c>
      <c r="G99" t="s">
        <v>150</v>
      </c>
      <c r="H99" t="s">
        <v>84</v>
      </c>
    </row>
    <row r="100" spans="1:8" x14ac:dyDescent="0.25">
      <c r="A100" t="s">
        <v>109</v>
      </c>
      <c r="B100" s="1">
        <v>8795119</v>
      </c>
      <c r="C100">
        <v>25.1</v>
      </c>
      <c r="D100">
        <v>3.4239999999999999</v>
      </c>
      <c r="E100">
        <v>40.636000000000003</v>
      </c>
      <c r="F100">
        <v>5.5979999999999999</v>
      </c>
      <c r="G100">
        <v>3.05</v>
      </c>
      <c r="H100">
        <v>3.214</v>
      </c>
    </row>
    <row r="102" spans="1:8" x14ac:dyDescent="0.25">
      <c r="A102" t="s">
        <v>118</v>
      </c>
    </row>
    <row r="104" spans="1:8" x14ac:dyDescent="0.25">
      <c r="A104" t="s">
        <v>55</v>
      </c>
      <c r="B104">
        <v>0</v>
      </c>
      <c r="C104">
        <v>0</v>
      </c>
      <c r="D104">
        <v>1.542</v>
      </c>
      <c r="E104">
        <v>6.6859999999999999</v>
      </c>
      <c r="F104">
        <v>0.96199999999999997</v>
      </c>
      <c r="G104">
        <v>1.44</v>
      </c>
      <c r="H104">
        <v>1.5229999999999999</v>
      </c>
    </row>
    <row r="105" spans="1:8" x14ac:dyDescent="0.25">
      <c r="A105" t="s">
        <v>104</v>
      </c>
      <c r="B105" s="1">
        <v>2422872</v>
      </c>
      <c r="C105">
        <v>58.3</v>
      </c>
      <c r="D105">
        <v>0.254</v>
      </c>
      <c r="E105">
        <v>5.5709999999999997</v>
      </c>
      <c r="F105">
        <v>2.8719999999999999</v>
      </c>
      <c r="G105">
        <v>0.20100000000000001</v>
      </c>
      <c r="H105">
        <v>0.217</v>
      </c>
    </row>
    <row r="106" spans="1:8" x14ac:dyDescent="0.25">
      <c r="A106" t="s">
        <v>105</v>
      </c>
      <c r="B106" s="1">
        <v>6481315</v>
      </c>
      <c r="C106">
        <v>25.1</v>
      </c>
      <c r="D106">
        <v>0.85299999999999998</v>
      </c>
      <c r="E106">
        <v>21.896999999999998</v>
      </c>
      <c r="F106">
        <v>2.5920000000000001</v>
      </c>
      <c r="G106">
        <v>0.68899999999999995</v>
      </c>
      <c r="H106">
        <v>0.71599999999999997</v>
      </c>
    </row>
    <row r="107" spans="1:8" x14ac:dyDescent="0.25">
      <c r="A107" t="s">
        <v>106</v>
      </c>
      <c r="B107" s="1">
        <v>181172</v>
      </c>
      <c r="C107">
        <v>52.7</v>
      </c>
      <c r="D107">
        <v>1.6E-2</v>
      </c>
      <c r="E107">
        <v>0.40699999999999997</v>
      </c>
      <c r="F107">
        <v>0.13800000000000001</v>
      </c>
      <c r="G107">
        <v>1.2999999999999999E-2</v>
      </c>
      <c r="H107">
        <v>1.4E-2</v>
      </c>
    </row>
    <row r="108" spans="1:8" x14ac:dyDescent="0.25">
      <c r="A108" t="s">
        <v>107</v>
      </c>
      <c r="B108" s="1">
        <v>588722</v>
      </c>
      <c r="C108">
        <v>21.1</v>
      </c>
      <c r="D108">
        <v>8.5000000000000006E-2</v>
      </c>
      <c r="E108">
        <v>2.0910000000000002</v>
      </c>
      <c r="F108">
        <v>0.25</v>
      </c>
      <c r="G108">
        <v>6.9000000000000006E-2</v>
      </c>
      <c r="H108">
        <v>7.1999999999999995E-2</v>
      </c>
    </row>
    <row r="109" spans="1:8" x14ac:dyDescent="0.25">
      <c r="B109" t="s">
        <v>60</v>
      </c>
      <c r="C109" t="s">
        <v>147</v>
      </c>
      <c r="D109" t="s">
        <v>148</v>
      </c>
      <c r="E109" t="s">
        <v>108</v>
      </c>
      <c r="F109" t="s">
        <v>149</v>
      </c>
      <c r="G109" t="s">
        <v>150</v>
      </c>
      <c r="H109" t="s">
        <v>84</v>
      </c>
    </row>
    <row r="110" spans="1:8" x14ac:dyDescent="0.25">
      <c r="A110" t="s">
        <v>109</v>
      </c>
      <c r="B110" s="1">
        <v>9674081</v>
      </c>
      <c r="C110">
        <v>29.3</v>
      </c>
      <c r="D110">
        <v>2.7490000000000001</v>
      </c>
      <c r="E110">
        <v>36.652000000000001</v>
      </c>
      <c r="F110">
        <v>6.8140000000000001</v>
      </c>
      <c r="G110">
        <v>2.411</v>
      </c>
      <c r="H110">
        <v>2.5419999999999998</v>
      </c>
    </row>
    <row r="112" spans="1:8" x14ac:dyDescent="0.25">
      <c r="A112" t="s">
        <v>119</v>
      </c>
    </row>
    <row r="114" spans="1:8" x14ac:dyDescent="0.25">
      <c r="A114" t="s">
        <v>55</v>
      </c>
      <c r="B114">
        <v>0</v>
      </c>
      <c r="C114">
        <v>0</v>
      </c>
      <c r="D114">
        <v>0.84299999999999997</v>
      </c>
      <c r="E114">
        <v>3.6619999999999999</v>
      </c>
      <c r="F114">
        <v>0.39100000000000001</v>
      </c>
      <c r="G114">
        <v>0.79</v>
      </c>
      <c r="H114">
        <v>0.83299999999999996</v>
      </c>
    </row>
    <row r="115" spans="1:8" x14ac:dyDescent="0.25">
      <c r="A115" t="s">
        <v>104</v>
      </c>
      <c r="B115" s="1">
        <v>61254</v>
      </c>
      <c r="C115">
        <v>43.8</v>
      </c>
      <c r="D115">
        <v>6.0000000000000001E-3</v>
      </c>
      <c r="E115">
        <v>0.14699999999999999</v>
      </c>
      <c r="F115">
        <v>2.9000000000000001E-2</v>
      </c>
      <c r="G115">
        <v>5.0000000000000001E-3</v>
      </c>
      <c r="H115">
        <v>5.0000000000000001E-3</v>
      </c>
    </row>
    <row r="116" spans="1:8" x14ac:dyDescent="0.25">
      <c r="A116" t="s">
        <v>105</v>
      </c>
      <c r="B116" s="1">
        <v>3512963</v>
      </c>
      <c r="C116">
        <v>28.2</v>
      </c>
      <c r="D116">
        <v>0.48499999999999999</v>
      </c>
      <c r="E116">
        <v>11.676</v>
      </c>
      <c r="F116">
        <v>1.411</v>
      </c>
      <c r="G116">
        <v>0.39600000000000002</v>
      </c>
      <c r="H116">
        <v>0.41099999999999998</v>
      </c>
    </row>
    <row r="117" spans="1:8" x14ac:dyDescent="0.25">
      <c r="A117" t="s">
        <v>106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</row>
    <row r="118" spans="1:8" x14ac:dyDescent="0.25">
      <c r="A118" t="s">
        <v>107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</row>
    <row r="119" spans="1:8" x14ac:dyDescent="0.25">
      <c r="B119" t="s">
        <v>60</v>
      </c>
      <c r="C119" t="s">
        <v>147</v>
      </c>
      <c r="D119" t="s">
        <v>148</v>
      </c>
      <c r="E119" t="s">
        <v>108</v>
      </c>
      <c r="F119" t="s">
        <v>149</v>
      </c>
      <c r="G119" t="s">
        <v>150</v>
      </c>
      <c r="H119" t="s">
        <v>84</v>
      </c>
    </row>
    <row r="120" spans="1:8" x14ac:dyDescent="0.25">
      <c r="A120" t="s">
        <v>109</v>
      </c>
      <c r="B120" s="1">
        <v>3574217</v>
      </c>
      <c r="C120">
        <v>28.4</v>
      </c>
      <c r="D120">
        <v>1.3340000000000001</v>
      </c>
      <c r="E120">
        <v>15.484999999999999</v>
      </c>
      <c r="F120">
        <v>1.831</v>
      </c>
      <c r="G120">
        <v>1.1910000000000001</v>
      </c>
      <c r="H120">
        <v>1.2490000000000001</v>
      </c>
    </row>
    <row r="122" spans="1:8" x14ac:dyDescent="0.25">
      <c r="A122" t="s">
        <v>120</v>
      </c>
    </row>
    <row r="124" spans="1:8" x14ac:dyDescent="0.25">
      <c r="A124" t="s">
        <v>55</v>
      </c>
      <c r="B124">
        <v>0</v>
      </c>
      <c r="C124">
        <v>0</v>
      </c>
      <c r="D124">
        <v>2.387</v>
      </c>
      <c r="E124">
        <v>10.207000000000001</v>
      </c>
      <c r="F124">
        <v>1.2669999999999999</v>
      </c>
      <c r="G124">
        <v>2.2360000000000002</v>
      </c>
      <c r="H124">
        <v>2.367</v>
      </c>
    </row>
    <row r="125" spans="1:8" x14ac:dyDescent="0.25">
      <c r="A125" t="s">
        <v>104</v>
      </c>
      <c r="B125" s="1">
        <v>5467808</v>
      </c>
      <c r="C125">
        <v>54.7</v>
      </c>
      <c r="D125">
        <v>0.46100000000000002</v>
      </c>
      <c r="E125">
        <v>13.837999999999999</v>
      </c>
      <c r="F125">
        <v>3.0939999999999999</v>
      </c>
      <c r="G125">
        <v>0.372</v>
      </c>
      <c r="H125">
        <v>0.39</v>
      </c>
    </row>
    <row r="126" spans="1:8" x14ac:dyDescent="0.25">
      <c r="A126" t="s">
        <v>105</v>
      </c>
      <c r="B126" s="1">
        <v>2809257</v>
      </c>
      <c r="C126">
        <v>20.2</v>
      </c>
      <c r="D126">
        <v>0.5</v>
      </c>
      <c r="E126">
        <v>10.794</v>
      </c>
      <c r="F126">
        <v>1.5680000000000001</v>
      </c>
      <c r="G126">
        <v>0.39700000000000002</v>
      </c>
      <c r="H126">
        <v>0.41499999999999998</v>
      </c>
    </row>
    <row r="127" spans="1:8" x14ac:dyDescent="0.25">
      <c r="A127" t="s">
        <v>106</v>
      </c>
      <c r="B127" s="1">
        <v>1790388</v>
      </c>
      <c r="C127">
        <v>47</v>
      </c>
      <c r="D127">
        <v>0.17199999999999999</v>
      </c>
      <c r="E127">
        <v>4.343</v>
      </c>
      <c r="F127">
        <v>1.222</v>
      </c>
      <c r="G127">
        <v>0.13600000000000001</v>
      </c>
      <c r="H127">
        <v>0.14399999999999999</v>
      </c>
    </row>
    <row r="128" spans="1:8" x14ac:dyDescent="0.25">
      <c r="A128" t="s">
        <v>107</v>
      </c>
      <c r="B128" s="1">
        <v>3162201</v>
      </c>
      <c r="C128">
        <v>17.8</v>
      </c>
      <c r="D128">
        <v>0.67600000000000005</v>
      </c>
      <c r="E128">
        <v>12.958</v>
      </c>
      <c r="F128">
        <v>2.95</v>
      </c>
      <c r="G128">
        <v>0.53100000000000003</v>
      </c>
      <c r="H128">
        <v>0.56100000000000005</v>
      </c>
    </row>
    <row r="129" spans="1:8" x14ac:dyDescent="0.25">
      <c r="B129" t="s">
        <v>60</v>
      </c>
      <c r="C129" t="s">
        <v>147</v>
      </c>
      <c r="D129" t="s">
        <v>148</v>
      </c>
      <c r="E129" t="s">
        <v>108</v>
      </c>
      <c r="F129" t="s">
        <v>149</v>
      </c>
      <c r="G129" t="s">
        <v>150</v>
      </c>
      <c r="H129" t="s">
        <v>84</v>
      </c>
    </row>
    <row r="130" spans="1:8" x14ac:dyDescent="0.25">
      <c r="A130" t="s">
        <v>109</v>
      </c>
      <c r="B130" s="1">
        <v>13229654</v>
      </c>
      <c r="C130">
        <v>29.1</v>
      </c>
      <c r="D130">
        <v>4.1959999999999997</v>
      </c>
      <c r="E130">
        <v>52.139000000000003</v>
      </c>
      <c r="F130">
        <v>10.101000000000001</v>
      </c>
      <c r="G130">
        <v>3.673</v>
      </c>
      <c r="H130">
        <v>3.8769999999999998</v>
      </c>
    </row>
    <row r="132" spans="1:8" x14ac:dyDescent="0.25">
      <c r="A132" t="s">
        <v>121</v>
      </c>
    </row>
    <row r="134" spans="1:8" x14ac:dyDescent="0.25">
      <c r="A134" t="s">
        <v>55</v>
      </c>
      <c r="B134">
        <v>0</v>
      </c>
      <c r="C134">
        <v>0</v>
      </c>
      <c r="D134">
        <v>0.71699999999999997</v>
      </c>
      <c r="E134">
        <v>3.0390000000000001</v>
      </c>
      <c r="F134">
        <v>0.59</v>
      </c>
      <c r="G134">
        <v>0.66600000000000004</v>
      </c>
      <c r="H134">
        <v>0.70599999999999996</v>
      </c>
    </row>
    <row r="135" spans="1:8" x14ac:dyDescent="0.25">
      <c r="A135" t="s">
        <v>104</v>
      </c>
      <c r="B135" s="1">
        <v>2401783</v>
      </c>
      <c r="C135">
        <v>62.9</v>
      </c>
      <c r="D135">
        <v>0.249</v>
      </c>
      <c r="E135">
        <v>6.0570000000000004</v>
      </c>
      <c r="F135">
        <v>2.9209999999999998</v>
      </c>
      <c r="G135">
        <v>0.20100000000000001</v>
      </c>
      <c r="H135">
        <v>0.216</v>
      </c>
    </row>
    <row r="136" spans="1:8" x14ac:dyDescent="0.25">
      <c r="A136" t="s">
        <v>105</v>
      </c>
      <c r="B136" s="1">
        <v>2888555</v>
      </c>
      <c r="C136">
        <v>28.1</v>
      </c>
      <c r="D136">
        <v>0.48699999999999999</v>
      </c>
      <c r="E136">
        <v>10.3</v>
      </c>
      <c r="F136">
        <v>1.585</v>
      </c>
      <c r="G136">
        <v>0.38</v>
      </c>
      <c r="H136">
        <v>0.39600000000000002</v>
      </c>
    </row>
    <row r="137" spans="1:8" x14ac:dyDescent="0.25">
      <c r="A137" t="s">
        <v>106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</row>
    <row r="138" spans="1:8" x14ac:dyDescent="0.25">
      <c r="A138" t="s">
        <v>107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</row>
    <row r="139" spans="1:8" x14ac:dyDescent="0.25">
      <c r="B139" t="s">
        <v>60</v>
      </c>
      <c r="C139" t="s">
        <v>147</v>
      </c>
      <c r="D139" t="s">
        <v>148</v>
      </c>
      <c r="E139" t="s">
        <v>108</v>
      </c>
      <c r="F139" t="s">
        <v>149</v>
      </c>
      <c r="G139" t="s">
        <v>150</v>
      </c>
      <c r="H139" t="s">
        <v>84</v>
      </c>
    </row>
    <row r="140" spans="1:8" x14ac:dyDescent="0.25">
      <c r="A140" t="s">
        <v>109</v>
      </c>
      <c r="B140" s="1">
        <v>5290338</v>
      </c>
      <c r="C140">
        <v>37.6</v>
      </c>
      <c r="D140">
        <v>1.4530000000000001</v>
      </c>
      <c r="E140">
        <v>19.395</v>
      </c>
      <c r="F140">
        <v>5.0960000000000001</v>
      </c>
      <c r="G140">
        <v>1.246</v>
      </c>
      <c r="H140">
        <v>1.3169999999999999</v>
      </c>
    </row>
    <row r="142" spans="1:8" x14ac:dyDescent="0.25">
      <c r="A142" t="s">
        <v>122</v>
      </c>
    </row>
    <row r="144" spans="1:8" x14ac:dyDescent="0.25">
      <c r="A144" t="s">
        <v>55</v>
      </c>
      <c r="B144">
        <v>0</v>
      </c>
      <c r="C144">
        <v>0</v>
      </c>
      <c r="D144">
        <v>29.959</v>
      </c>
      <c r="E144">
        <v>128.19499999999999</v>
      </c>
      <c r="F144">
        <v>15.872999999999999</v>
      </c>
      <c r="G144">
        <v>28.074999999999999</v>
      </c>
      <c r="H144">
        <v>29.696000000000002</v>
      </c>
    </row>
    <row r="145" spans="1:10" x14ac:dyDescent="0.25">
      <c r="A145" t="s">
        <v>104</v>
      </c>
      <c r="B145" s="1">
        <v>53879014</v>
      </c>
      <c r="C145">
        <v>53</v>
      </c>
      <c r="D145">
        <v>4.9950000000000001</v>
      </c>
      <c r="E145">
        <v>139.714</v>
      </c>
      <c r="F145">
        <v>36.448</v>
      </c>
      <c r="G145">
        <v>4.0129999999999999</v>
      </c>
      <c r="H145">
        <v>4.2300000000000004</v>
      </c>
    </row>
    <row r="146" spans="1:10" x14ac:dyDescent="0.25">
      <c r="A146" t="s">
        <v>105</v>
      </c>
      <c r="B146" s="1">
        <v>71534204</v>
      </c>
      <c r="C146">
        <v>23.2</v>
      </c>
      <c r="D146">
        <v>10.951000000000001</v>
      </c>
      <c r="E146">
        <v>261.27800000000002</v>
      </c>
      <c r="F146">
        <v>32.841999999999999</v>
      </c>
      <c r="G146">
        <v>8.8620000000000001</v>
      </c>
      <c r="H146">
        <v>9.2289999999999992</v>
      </c>
    </row>
    <row r="147" spans="1:10" x14ac:dyDescent="0.25">
      <c r="A147" t="s">
        <v>106</v>
      </c>
      <c r="B147" s="1">
        <v>17928265</v>
      </c>
      <c r="C147">
        <v>39.700000000000003</v>
      </c>
      <c r="D147">
        <v>1.925</v>
      </c>
      <c r="E147">
        <v>47.816000000000003</v>
      </c>
      <c r="F147">
        <v>12.558999999999999</v>
      </c>
      <c r="G147">
        <v>1.5369999999999999</v>
      </c>
      <c r="H147">
        <v>1.625</v>
      </c>
    </row>
    <row r="148" spans="1:10" x14ac:dyDescent="0.25">
      <c r="A148" t="s">
        <v>107</v>
      </c>
      <c r="B148" s="1">
        <v>22260135</v>
      </c>
      <c r="C148">
        <v>16.2</v>
      </c>
      <c r="D148">
        <v>4.8099999999999996</v>
      </c>
      <c r="E148">
        <v>98.63</v>
      </c>
      <c r="F148">
        <v>16.443999999999999</v>
      </c>
      <c r="G148">
        <v>3.8279999999999998</v>
      </c>
      <c r="H148">
        <v>4.0199999999999996</v>
      </c>
    </row>
    <row r="149" spans="1:10" x14ac:dyDescent="0.25">
      <c r="B149" t="s">
        <v>36</v>
      </c>
      <c r="C149" t="s">
        <v>151</v>
      </c>
      <c r="D149" t="s">
        <v>152</v>
      </c>
      <c r="E149" t="s">
        <v>123</v>
      </c>
      <c r="F149" t="s">
        <v>153</v>
      </c>
      <c r="G149" t="s">
        <v>154</v>
      </c>
      <c r="H149" t="s">
        <v>35</v>
      </c>
    </row>
    <row r="150" spans="1:10" x14ac:dyDescent="0.25">
      <c r="A150" t="s">
        <v>124</v>
      </c>
      <c r="B150" s="1">
        <v>165601618</v>
      </c>
      <c r="C150">
        <v>27.9</v>
      </c>
      <c r="D150">
        <v>52.64</v>
      </c>
      <c r="E150">
        <v>675.63300000000004</v>
      </c>
      <c r="F150">
        <v>114.167</v>
      </c>
      <c r="G150">
        <v>46.316000000000003</v>
      </c>
      <c r="H150">
        <v>48.801000000000002</v>
      </c>
    </row>
    <row r="152" spans="1:10" x14ac:dyDescent="0.25">
      <c r="A152" t="s">
        <v>96</v>
      </c>
      <c r="B152" t="s">
        <v>97</v>
      </c>
      <c r="C152" t="s">
        <v>99</v>
      </c>
      <c r="D152" t="s">
        <v>100</v>
      </c>
      <c r="E152" t="s">
        <v>99</v>
      </c>
      <c r="F152" t="s">
        <v>99</v>
      </c>
      <c r="G152" t="s">
        <v>101</v>
      </c>
      <c r="H152" t="s">
        <v>101</v>
      </c>
      <c r="I152" t="s">
        <v>102</v>
      </c>
    </row>
    <row r="153" spans="1:10" x14ac:dyDescent="0.25">
      <c r="A153" t="s">
        <v>177</v>
      </c>
      <c r="B153" t="s">
        <v>155</v>
      </c>
      <c r="C153" t="s">
        <v>178</v>
      </c>
      <c r="F153" s="4">
        <v>0.49442129629629633</v>
      </c>
      <c r="G153" s="5">
        <v>44986</v>
      </c>
    </row>
    <row r="155" spans="1:10" x14ac:dyDescent="0.25">
      <c r="A155" t="s">
        <v>94</v>
      </c>
    </row>
    <row r="156" spans="1:10" x14ac:dyDescent="0.25">
      <c r="A156" t="s">
        <v>95</v>
      </c>
    </row>
    <row r="158" spans="1:10" x14ac:dyDescent="0.25">
      <c r="A158" t="s">
        <v>156</v>
      </c>
      <c r="B158" t="s">
        <v>179</v>
      </c>
    </row>
    <row r="159" spans="1:10" x14ac:dyDescent="0.25">
      <c r="A159" t="s">
        <v>146</v>
      </c>
      <c r="B159" t="s">
        <v>180</v>
      </c>
    </row>
    <row r="160" spans="1:10" x14ac:dyDescent="0.25">
      <c r="A160" t="s">
        <v>96</v>
      </c>
      <c r="B160" t="s">
        <v>125</v>
      </c>
      <c r="C160" t="s">
        <v>99</v>
      </c>
      <c r="D160" t="s">
        <v>101</v>
      </c>
      <c r="E160" t="s">
        <v>100</v>
      </c>
      <c r="F160" t="s">
        <v>125</v>
      </c>
      <c r="G160" t="s">
        <v>125</v>
      </c>
      <c r="H160" t="s">
        <v>101</v>
      </c>
      <c r="I160" t="s">
        <v>100</v>
      </c>
      <c r="J160" t="s">
        <v>98</v>
      </c>
    </row>
    <row r="161" spans="1:10" x14ac:dyDescent="0.25">
      <c r="A161" t="s">
        <v>49</v>
      </c>
      <c r="B161" t="s">
        <v>72</v>
      </c>
      <c r="C161" t="s">
        <v>1</v>
      </c>
      <c r="D161" t="s">
        <v>51</v>
      </c>
    </row>
    <row r="162" spans="1:10" x14ac:dyDescent="0.25">
      <c r="A162" t="s">
        <v>52</v>
      </c>
      <c r="B162" t="s">
        <v>73</v>
      </c>
      <c r="C162" t="s">
        <v>4</v>
      </c>
      <c r="D162" t="s">
        <v>53</v>
      </c>
      <c r="E162" t="s">
        <v>5</v>
      </c>
      <c r="F162" t="s">
        <v>6</v>
      </c>
      <c r="G162" t="s">
        <v>7</v>
      </c>
      <c r="H162" t="s">
        <v>8</v>
      </c>
      <c r="I162" t="s">
        <v>9</v>
      </c>
      <c r="J162" t="s">
        <v>9</v>
      </c>
    </row>
    <row r="163" spans="1:10" x14ac:dyDescent="0.25">
      <c r="A163" t="s">
        <v>96</v>
      </c>
      <c r="B163" t="s">
        <v>125</v>
      </c>
      <c r="C163" t="s">
        <v>99</v>
      </c>
      <c r="D163" t="s">
        <v>101</v>
      </c>
      <c r="E163" t="s">
        <v>100</v>
      </c>
      <c r="F163" t="s">
        <v>125</v>
      </c>
      <c r="G163" t="s">
        <v>125</v>
      </c>
      <c r="H163" t="s">
        <v>101</v>
      </c>
      <c r="I163" t="s">
        <v>100</v>
      </c>
      <c r="J163" t="s">
        <v>98</v>
      </c>
    </row>
    <row r="166" spans="1:10" x14ac:dyDescent="0.25">
      <c r="A166" t="s">
        <v>103</v>
      </c>
    </row>
    <row r="168" spans="1:10" x14ac:dyDescent="0.25">
      <c r="A168" t="s">
        <v>55</v>
      </c>
      <c r="B168" t="s">
        <v>74</v>
      </c>
      <c r="C168">
        <v>0</v>
      </c>
      <c r="D168">
        <v>0</v>
      </c>
      <c r="E168">
        <v>0.68200000000000005</v>
      </c>
      <c r="F168">
        <v>3.5760000000000001</v>
      </c>
      <c r="G168">
        <v>0.314</v>
      </c>
      <c r="H168">
        <v>0.63200000000000001</v>
      </c>
      <c r="I168">
        <v>0.66300000000000003</v>
      </c>
      <c r="J168">
        <v>1.1539999999999999</v>
      </c>
    </row>
    <row r="169" spans="1:10" x14ac:dyDescent="0.25">
      <c r="B169" t="s">
        <v>75</v>
      </c>
      <c r="C169">
        <v>0</v>
      </c>
      <c r="D169">
        <v>0</v>
      </c>
      <c r="E169">
        <v>1.43</v>
      </c>
      <c r="F169">
        <v>6.617</v>
      </c>
      <c r="G169">
        <v>0.81599999999999995</v>
      </c>
      <c r="H169">
        <v>1.3360000000000001</v>
      </c>
      <c r="I169">
        <v>1.409</v>
      </c>
      <c r="J169">
        <v>1.974</v>
      </c>
    </row>
    <row r="170" spans="1:10" x14ac:dyDescent="0.25">
      <c r="B170" t="s">
        <v>76</v>
      </c>
      <c r="C170">
        <v>0</v>
      </c>
      <c r="D170">
        <v>0</v>
      </c>
      <c r="E170">
        <v>0.83599999999999997</v>
      </c>
      <c r="F170">
        <v>3.9910000000000001</v>
      </c>
      <c r="G170">
        <v>0.433</v>
      </c>
      <c r="H170">
        <v>0.78100000000000003</v>
      </c>
      <c r="I170">
        <v>0.82199999999999995</v>
      </c>
      <c r="J170">
        <v>1.268</v>
      </c>
    </row>
    <row r="171" spans="1:10" x14ac:dyDescent="0.25">
      <c r="B171" t="s">
        <v>77</v>
      </c>
      <c r="C171">
        <v>0</v>
      </c>
      <c r="D171">
        <v>0</v>
      </c>
      <c r="E171">
        <v>1.4690000000000001</v>
      </c>
      <c r="F171">
        <v>4.6900000000000004</v>
      </c>
      <c r="G171">
        <v>0.67800000000000005</v>
      </c>
      <c r="H171">
        <v>1.401</v>
      </c>
      <c r="I171">
        <v>1.496</v>
      </c>
      <c r="J171">
        <v>1.996</v>
      </c>
    </row>
    <row r="172" spans="1:10" x14ac:dyDescent="0.25">
      <c r="B172" t="s">
        <v>78</v>
      </c>
      <c r="C172">
        <v>0</v>
      </c>
      <c r="D172">
        <v>0</v>
      </c>
      <c r="E172">
        <v>4.4169999999999998</v>
      </c>
      <c r="F172">
        <v>18.873999999999999</v>
      </c>
      <c r="G172">
        <v>2.242</v>
      </c>
      <c r="H172">
        <v>4.1500000000000004</v>
      </c>
      <c r="I172">
        <v>4.3899999999999997</v>
      </c>
      <c r="J172">
        <v>6.3929999999999998</v>
      </c>
    </row>
    <row r="175" spans="1:10" x14ac:dyDescent="0.25">
      <c r="A175" t="s">
        <v>104</v>
      </c>
      <c r="B175" t="s">
        <v>74</v>
      </c>
      <c r="C175" s="1">
        <v>915242</v>
      </c>
      <c r="D175">
        <v>49.1</v>
      </c>
      <c r="E175">
        <v>8.7999999999999995E-2</v>
      </c>
      <c r="F175">
        <v>2.2639999999999998</v>
      </c>
      <c r="G175">
        <v>0.66500000000000004</v>
      </c>
      <c r="H175">
        <v>7.0999999999999994E-2</v>
      </c>
      <c r="I175">
        <v>7.3999999999999996E-2</v>
      </c>
      <c r="J175">
        <v>7.2999999999999995E-2</v>
      </c>
    </row>
    <row r="176" spans="1:10" x14ac:dyDescent="0.25">
      <c r="B176" t="s">
        <v>75</v>
      </c>
      <c r="C176" s="1">
        <v>1604260</v>
      </c>
      <c r="D176">
        <v>54.2</v>
      </c>
      <c r="E176">
        <v>0.16</v>
      </c>
      <c r="F176">
        <v>4.609</v>
      </c>
      <c r="G176">
        <v>1.2689999999999999</v>
      </c>
      <c r="H176">
        <v>0.129</v>
      </c>
      <c r="I176">
        <v>0.13600000000000001</v>
      </c>
      <c r="J176">
        <v>0.13500000000000001</v>
      </c>
    </row>
    <row r="177" spans="1:10" x14ac:dyDescent="0.25">
      <c r="B177" t="s">
        <v>76</v>
      </c>
      <c r="C177" s="1">
        <v>976887</v>
      </c>
      <c r="D177">
        <v>51.6</v>
      </c>
      <c r="E177">
        <v>9.5000000000000001E-2</v>
      </c>
      <c r="F177">
        <v>2.8149999999999999</v>
      </c>
      <c r="G177">
        <v>0.69199999999999995</v>
      </c>
      <c r="H177">
        <v>7.6999999999999999E-2</v>
      </c>
      <c r="I177">
        <v>8.1000000000000003E-2</v>
      </c>
      <c r="J177">
        <v>7.9000000000000001E-2</v>
      </c>
    </row>
    <row r="178" spans="1:10" x14ac:dyDescent="0.25">
      <c r="B178" t="s">
        <v>77</v>
      </c>
      <c r="C178" s="1">
        <v>1437920</v>
      </c>
      <c r="D178">
        <v>53.7</v>
      </c>
      <c r="E178">
        <v>0.13400000000000001</v>
      </c>
      <c r="F178">
        <v>3.512</v>
      </c>
      <c r="G178">
        <v>1.0369999999999999</v>
      </c>
      <c r="H178">
        <v>0.108</v>
      </c>
      <c r="I178">
        <v>0.114</v>
      </c>
      <c r="J178">
        <v>0.112</v>
      </c>
    </row>
    <row r="179" spans="1:10" x14ac:dyDescent="0.25">
      <c r="B179" t="s">
        <v>78</v>
      </c>
      <c r="C179" s="1">
        <v>4934309</v>
      </c>
      <c r="D179">
        <v>52.5</v>
      </c>
      <c r="E179">
        <v>0.47699999999999998</v>
      </c>
      <c r="F179">
        <v>13.2</v>
      </c>
      <c r="G179">
        <v>3.6629999999999998</v>
      </c>
      <c r="H179">
        <v>0.38400000000000001</v>
      </c>
      <c r="I179">
        <v>0.40500000000000003</v>
      </c>
      <c r="J179">
        <v>0.39900000000000002</v>
      </c>
    </row>
    <row r="182" spans="1:10" x14ac:dyDescent="0.25">
      <c r="A182" t="s">
        <v>105</v>
      </c>
      <c r="B182" t="s">
        <v>74</v>
      </c>
      <c r="C182" s="1">
        <v>1225017</v>
      </c>
      <c r="D182">
        <v>16</v>
      </c>
      <c r="E182">
        <v>0.23899999999999999</v>
      </c>
      <c r="F182">
        <v>5.0810000000000004</v>
      </c>
      <c r="G182">
        <v>0.65600000000000003</v>
      </c>
      <c r="H182">
        <v>0.19900000000000001</v>
      </c>
      <c r="I182">
        <v>0.20699999999999999</v>
      </c>
      <c r="J182">
        <v>0.192</v>
      </c>
    </row>
    <row r="183" spans="1:10" x14ac:dyDescent="0.25">
      <c r="B183" t="s">
        <v>75</v>
      </c>
      <c r="C183" s="1">
        <v>2321045</v>
      </c>
      <c r="D183">
        <v>20.3</v>
      </c>
      <c r="E183">
        <v>0.40600000000000003</v>
      </c>
      <c r="F183">
        <v>10.32</v>
      </c>
      <c r="G183">
        <v>1.2070000000000001</v>
      </c>
      <c r="H183">
        <v>0.33200000000000002</v>
      </c>
      <c r="I183">
        <v>0.34599999999999997</v>
      </c>
      <c r="J183">
        <v>0.32800000000000001</v>
      </c>
    </row>
    <row r="184" spans="1:10" x14ac:dyDescent="0.25">
      <c r="B184" t="s">
        <v>76</v>
      </c>
      <c r="C184" s="1">
        <v>1438833</v>
      </c>
      <c r="D184">
        <v>16.7</v>
      </c>
      <c r="E184">
        <v>0.27400000000000002</v>
      </c>
      <c r="F184">
        <v>6.8120000000000003</v>
      </c>
      <c r="G184">
        <v>0.749</v>
      </c>
      <c r="H184">
        <v>0.22700000000000001</v>
      </c>
      <c r="I184">
        <v>0.23699999999999999</v>
      </c>
      <c r="J184">
        <v>0.222</v>
      </c>
    </row>
    <row r="185" spans="1:10" x14ac:dyDescent="0.25">
      <c r="B185" t="s">
        <v>77</v>
      </c>
      <c r="C185" s="1">
        <v>1596369</v>
      </c>
      <c r="D185">
        <v>22.1</v>
      </c>
      <c r="E185">
        <v>0.24099999999999999</v>
      </c>
      <c r="F185">
        <v>5.9569999999999999</v>
      </c>
      <c r="G185">
        <v>0.64200000000000002</v>
      </c>
      <c r="H185">
        <v>0.2</v>
      </c>
      <c r="I185">
        <v>0.20699999999999999</v>
      </c>
      <c r="J185">
        <v>0.193</v>
      </c>
    </row>
    <row r="186" spans="1:10" x14ac:dyDescent="0.25">
      <c r="B186" t="s">
        <v>78</v>
      </c>
      <c r="C186" s="1">
        <v>6581264</v>
      </c>
      <c r="D186">
        <v>18.8</v>
      </c>
      <c r="E186">
        <v>1.159</v>
      </c>
      <c r="F186">
        <v>28.17</v>
      </c>
      <c r="G186">
        <v>3.2549999999999999</v>
      </c>
      <c r="H186">
        <v>0.95899999999999996</v>
      </c>
      <c r="I186">
        <v>0.997</v>
      </c>
      <c r="J186">
        <v>0.93500000000000005</v>
      </c>
    </row>
    <row r="189" spans="1:10" x14ac:dyDescent="0.25">
      <c r="A189" t="s">
        <v>106</v>
      </c>
      <c r="B189" t="s">
        <v>74</v>
      </c>
      <c r="C189" s="1">
        <v>1021472</v>
      </c>
      <c r="D189">
        <v>35.4</v>
      </c>
      <c r="E189">
        <v>0.111</v>
      </c>
      <c r="F189">
        <v>2.6280000000000001</v>
      </c>
      <c r="G189">
        <v>0.69199999999999995</v>
      </c>
      <c r="H189">
        <v>0.09</v>
      </c>
      <c r="I189">
        <v>9.5000000000000001E-2</v>
      </c>
      <c r="J189">
        <v>9.7000000000000003E-2</v>
      </c>
    </row>
    <row r="190" spans="1:10" x14ac:dyDescent="0.25">
      <c r="B190" t="s">
        <v>75</v>
      </c>
      <c r="C190" s="1">
        <v>1849554</v>
      </c>
      <c r="D190">
        <v>42</v>
      </c>
      <c r="E190">
        <v>0.20300000000000001</v>
      </c>
      <c r="F190">
        <v>5.4219999999999997</v>
      </c>
      <c r="G190">
        <v>1.3680000000000001</v>
      </c>
      <c r="H190">
        <v>0.16300000000000001</v>
      </c>
      <c r="I190">
        <v>0.17299999999999999</v>
      </c>
      <c r="J190">
        <v>0.17699999999999999</v>
      </c>
    </row>
    <row r="191" spans="1:10" x14ac:dyDescent="0.25">
      <c r="B191" t="s">
        <v>76</v>
      </c>
      <c r="C191" s="1">
        <v>1117770</v>
      </c>
      <c r="D191">
        <v>34</v>
      </c>
      <c r="E191">
        <v>0.129</v>
      </c>
      <c r="F191">
        <v>3.427</v>
      </c>
      <c r="G191">
        <v>0.747</v>
      </c>
      <c r="H191">
        <v>0.106</v>
      </c>
      <c r="I191">
        <v>0.111</v>
      </c>
      <c r="J191">
        <v>0.112</v>
      </c>
    </row>
    <row r="192" spans="1:10" x14ac:dyDescent="0.25">
      <c r="B192" t="s">
        <v>77</v>
      </c>
      <c r="C192" s="1">
        <v>1690516</v>
      </c>
      <c r="D192">
        <v>42.1</v>
      </c>
      <c r="E192">
        <v>0.16400000000000001</v>
      </c>
      <c r="F192">
        <v>4.1779999999999999</v>
      </c>
      <c r="G192">
        <v>0.99</v>
      </c>
      <c r="H192">
        <v>0.13300000000000001</v>
      </c>
      <c r="I192">
        <v>0.14000000000000001</v>
      </c>
      <c r="J192">
        <v>0.14000000000000001</v>
      </c>
    </row>
    <row r="193" spans="1:10" x14ac:dyDescent="0.25">
      <c r="B193" t="s">
        <v>78</v>
      </c>
      <c r="C193" s="1">
        <v>5679312</v>
      </c>
      <c r="D193">
        <v>38.9</v>
      </c>
      <c r="E193">
        <v>0.60799999999999998</v>
      </c>
      <c r="F193">
        <v>15.654</v>
      </c>
      <c r="G193">
        <v>3.7959999999999998</v>
      </c>
      <c r="H193">
        <v>0.49199999999999999</v>
      </c>
      <c r="I193">
        <v>0.51900000000000002</v>
      </c>
      <c r="J193">
        <v>0.52600000000000002</v>
      </c>
    </row>
    <row r="196" spans="1:10" x14ac:dyDescent="0.25">
      <c r="A196" t="s">
        <v>107</v>
      </c>
      <c r="B196" t="s">
        <v>74</v>
      </c>
      <c r="C196" s="1">
        <v>889302</v>
      </c>
      <c r="D196">
        <v>12.7</v>
      </c>
      <c r="E196">
        <v>0.20499999999999999</v>
      </c>
      <c r="F196">
        <v>4.0860000000000003</v>
      </c>
      <c r="G196">
        <v>0.53600000000000003</v>
      </c>
      <c r="H196">
        <v>0.17100000000000001</v>
      </c>
      <c r="I196">
        <v>0.17899999999999999</v>
      </c>
      <c r="J196">
        <v>0.16300000000000001</v>
      </c>
    </row>
    <row r="197" spans="1:10" x14ac:dyDescent="0.25">
      <c r="B197" t="s">
        <v>75</v>
      </c>
      <c r="C197" s="1">
        <v>1731953</v>
      </c>
      <c r="D197">
        <v>15.5</v>
      </c>
      <c r="E197">
        <v>0.36699999999999999</v>
      </c>
      <c r="F197">
        <v>8.5950000000000006</v>
      </c>
      <c r="G197">
        <v>1.0620000000000001</v>
      </c>
      <c r="H197">
        <v>0.30099999999999999</v>
      </c>
      <c r="I197">
        <v>0.315</v>
      </c>
      <c r="J197">
        <v>0.28499999999999998</v>
      </c>
    </row>
    <row r="198" spans="1:10" x14ac:dyDescent="0.25">
      <c r="B198" t="s">
        <v>76</v>
      </c>
      <c r="C198" s="1">
        <v>1083586</v>
      </c>
      <c r="D198">
        <v>12.1</v>
      </c>
      <c r="E198">
        <v>0.26100000000000001</v>
      </c>
      <c r="F198">
        <v>5.8540000000000001</v>
      </c>
      <c r="G198">
        <v>0.68500000000000005</v>
      </c>
      <c r="H198">
        <v>0.218</v>
      </c>
      <c r="I198">
        <v>0.22700000000000001</v>
      </c>
      <c r="J198">
        <v>0.19900000000000001</v>
      </c>
    </row>
    <row r="199" spans="1:10" x14ac:dyDescent="0.25">
      <c r="B199" t="s">
        <v>77</v>
      </c>
      <c r="C199" s="1">
        <v>1194280</v>
      </c>
      <c r="D199">
        <v>16.899999999999999</v>
      </c>
      <c r="E199">
        <v>0.217</v>
      </c>
      <c r="F199">
        <v>4.9589999999999996</v>
      </c>
      <c r="G199">
        <v>0.55600000000000005</v>
      </c>
      <c r="H199">
        <v>0.18</v>
      </c>
      <c r="I199">
        <v>0.188</v>
      </c>
      <c r="J199">
        <v>0.16500000000000001</v>
      </c>
    </row>
    <row r="200" spans="1:10" x14ac:dyDescent="0.25">
      <c r="B200" t="s">
        <v>78</v>
      </c>
      <c r="C200" s="1">
        <v>4899121</v>
      </c>
      <c r="D200">
        <v>14.3</v>
      </c>
      <c r="E200">
        <v>1.0489999999999999</v>
      </c>
      <c r="F200">
        <v>23.495000000000001</v>
      </c>
      <c r="G200">
        <v>2.8380000000000001</v>
      </c>
      <c r="H200">
        <v>0.871</v>
      </c>
      <c r="I200">
        <v>0.90900000000000003</v>
      </c>
      <c r="J200">
        <v>0.81200000000000006</v>
      </c>
    </row>
    <row r="201" spans="1:10" x14ac:dyDescent="0.25">
      <c r="C201" t="s">
        <v>79</v>
      </c>
      <c r="D201" t="s">
        <v>157</v>
      </c>
      <c r="E201" t="s">
        <v>158</v>
      </c>
      <c r="F201" t="s">
        <v>126</v>
      </c>
      <c r="G201" t="s">
        <v>126</v>
      </c>
      <c r="H201" t="s">
        <v>159</v>
      </c>
      <c r="I201" t="s">
        <v>160</v>
      </c>
      <c r="J201" t="s">
        <v>127</v>
      </c>
    </row>
    <row r="203" spans="1:10" x14ac:dyDescent="0.25">
      <c r="A203" t="s">
        <v>128</v>
      </c>
      <c r="B203" t="s">
        <v>74</v>
      </c>
      <c r="C203" s="1">
        <v>4051033</v>
      </c>
      <c r="D203">
        <v>20.8</v>
      </c>
      <c r="E203">
        <v>1.325</v>
      </c>
      <c r="F203">
        <v>17.635000000000002</v>
      </c>
      <c r="G203">
        <v>2.8639999999999999</v>
      </c>
      <c r="H203">
        <v>1.163</v>
      </c>
      <c r="I203">
        <v>1.2190000000000001</v>
      </c>
      <c r="J203">
        <v>1.6779999999999999</v>
      </c>
    </row>
    <row r="204" spans="1:10" x14ac:dyDescent="0.25">
      <c r="B204" t="s">
        <v>75</v>
      </c>
      <c r="C204" s="1">
        <v>7506812</v>
      </c>
      <c r="D204">
        <v>25</v>
      </c>
      <c r="E204">
        <v>2.5659999999999998</v>
      </c>
      <c r="F204">
        <v>35.563000000000002</v>
      </c>
      <c r="G204">
        <v>5.7220000000000004</v>
      </c>
      <c r="H204">
        <v>2.2610000000000001</v>
      </c>
      <c r="I204">
        <v>2.3780000000000001</v>
      </c>
      <c r="J204">
        <v>2.9</v>
      </c>
    </row>
    <row r="205" spans="1:10" x14ac:dyDescent="0.25">
      <c r="B205" t="s">
        <v>76</v>
      </c>
      <c r="C205" s="1">
        <v>4617076</v>
      </c>
      <c r="D205">
        <v>20.3</v>
      </c>
      <c r="E205">
        <v>1.5960000000000001</v>
      </c>
      <c r="F205">
        <v>22.898</v>
      </c>
      <c r="G205">
        <v>3.306</v>
      </c>
      <c r="H205">
        <v>1.4079999999999999</v>
      </c>
      <c r="I205">
        <v>1.478</v>
      </c>
      <c r="J205">
        <v>1.88</v>
      </c>
    </row>
    <row r="206" spans="1:10" x14ac:dyDescent="0.25">
      <c r="B206" t="s">
        <v>77</v>
      </c>
      <c r="C206" s="1">
        <v>5919085</v>
      </c>
      <c r="D206">
        <v>28.2</v>
      </c>
      <c r="E206">
        <v>2.2250000000000001</v>
      </c>
      <c r="F206">
        <v>23.297000000000001</v>
      </c>
      <c r="G206">
        <v>3.903</v>
      </c>
      <c r="H206">
        <v>2.0230000000000001</v>
      </c>
      <c r="I206">
        <v>2.145</v>
      </c>
      <c r="J206">
        <v>2.6059999999999999</v>
      </c>
    </row>
    <row r="207" spans="1:10" x14ac:dyDescent="0.25">
      <c r="B207" t="s">
        <v>78</v>
      </c>
      <c r="C207" s="1">
        <v>22094006</v>
      </c>
      <c r="D207">
        <v>23.7</v>
      </c>
      <c r="E207">
        <v>7.7110000000000003</v>
      </c>
      <c r="F207">
        <v>99.393000000000001</v>
      </c>
      <c r="G207">
        <v>15.795</v>
      </c>
      <c r="H207">
        <v>6.8559999999999999</v>
      </c>
      <c r="I207">
        <v>7.2210000000000001</v>
      </c>
      <c r="J207">
        <v>9.0649999999999995</v>
      </c>
    </row>
    <row r="208" spans="1:10" x14ac:dyDescent="0.25">
      <c r="C208" t="s">
        <v>79</v>
      </c>
      <c r="D208" t="s">
        <v>157</v>
      </c>
      <c r="E208" t="s">
        <v>158</v>
      </c>
      <c r="F208" t="s">
        <v>126</v>
      </c>
      <c r="G208" t="s">
        <v>126</v>
      </c>
      <c r="H208" t="s">
        <v>159</v>
      </c>
      <c r="I208" t="s">
        <v>160</v>
      </c>
      <c r="J208" t="s">
        <v>127</v>
      </c>
    </row>
    <row r="211" spans="1:10" x14ac:dyDescent="0.25">
      <c r="A211" t="s">
        <v>110</v>
      </c>
    </row>
    <row r="213" spans="1:10" x14ac:dyDescent="0.25">
      <c r="A213" t="s">
        <v>55</v>
      </c>
      <c r="B213" t="s">
        <v>74</v>
      </c>
      <c r="C213">
        <v>0</v>
      </c>
      <c r="D213">
        <v>0</v>
      </c>
      <c r="E213">
        <v>0.45300000000000001</v>
      </c>
      <c r="F213">
        <v>2.355</v>
      </c>
      <c r="G213">
        <v>0.221</v>
      </c>
      <c r="H213">
        <v>0.41799999999999998</v>
      </c>
      <c r="I213">
        <v>0.438</v>
      </c>
      <c r="J213">
        <v>0.75</v>
      </c>
    </row>
    <row r="214" spans="1:10" x14ac:dyDescent="0.25">
      <c r="B214" t="s">
        <v>75</v>
      </c>
      <c r="C214">
        <v>0</v>
      </c>
      <c r="D214">
        <v>0</v>
      </c>
      <c r="E214">
        <v>0.94199999999999995</v>
      </c>
      <c r="F214">
        <v>4.3319999999999999</v>
      </c>
      <c r="G214">
        <v>0.55700000000000005</v>
      </c>
      <c r="H214">
        <v>0.877</v>
      </c>
      <c r="I214">
        <v>0.92600000000000005</v>
      </c>
      <c r="J214">
        <v>1.2849999999999999</v>
      </c>
    </row>
    <row r="215" spans="1:10" x14ac:dyDescent="0.25">
      <c r="B215" t="s">
        <v>76</v>
      </c>
      <c r="C215">
        <v>0</v>
      </c>
      <c r="D215">
        <v>0</v>
      </c>
      <c r="E215">
        <v>0.55200000000000005</v>
      </c>
      <c r="F215">
        <v>2.6139999999999999</v>
      </c>
      <c r="G215">
        <v>0.29199999999999998</v>
      </c>
      <c r="H215">
        <v>0.51400000000000001</v>
      </c>
      <c r="I215">
        <v>0.54</v>
      </c>
      <c r="J215">
        <v>0.82699999999999996</v>
      </c>
    </row>
    <row r="216" spans="1:10" x14ac:dyDescent="0.25">
      <c r="B216" t="s">
        <v>77</v>
      </c>
      <c r="C216">
        <v>0</v>
      </c>
      <c r="D216">
        <v>0</v>
      </c>
      <c r="E216">
        <v>0.96699999999999997</v>
      </c>
      <c r="F216">
        <v>3.073</v>
      </c>
      <c r="G216">
        <v>0.44</v>
      </c>
      <c r="H216">
        <v>0.92100000000000004</v>
      </c>
      <c r="I216">
        <v>0.98399999999999999</v>
      </c>
      <c r="J216">
        <v>1.3009999999999999</v>
      </c>
    </row>
    <row r="217" spans="1:10" x14ac:dyDescent="0.25">
      <c r="B217" t="s">
        <v>78</v>
      </c>
      <c r="C217">
        <v>0</v>
      </c>
      <c r="D217">
        <v>0</v>
      </c>
      <c r="E217">
        <v>2.9140000000000001</v>
      </c>
      <c r="F217">
        <v>12.374000000000001</v>
      </c>
      <c r="G217">
        <v>1.51</v>
      </c>
      <c r="H217">
        <v>2.73</v>
      </c>
      <c r="I217">
        <v>2.8889999999999998</v>
      </c>
      <c r="J217">
        <v>4.1619999999999999</v>
      </c>
    </row>
    <row r="220" spans="1:10" x14ac:dyDescent="0.25">
      <c r="A220" t="s">
        <v>104</v>
      </c>
      <c r="B220" t="s">
        <v>74</v>
      </c>
      <c r="C220" s="1">
        <v>1070586</v>
      </c>
      <c r="D220">
        <v>31.8</v>
      </c>
      <c r="E220">
        <v>0.124</v>
      </c>
      <c r="F220">
        <v>2.9889999999999999</v>
      </c>
      <c r="G220">
        <v>0.59699999999999998</v>
      </c>
      <c r="H220">
        <v>0.10199999999999999</v>
      </c>
      <c r="I220">
        <v>0.106</v>
      </c>
      <c r="J220">
        <v>8.1000000000000003E-2</v>
      </c>
    </row>
    <row r="221" spans="1:10" x14ac:dyDescent="0.25">
      <c r="B221" t="s">
        <v>75</v>
      </c>
      <c r="C221" s="1">
        <v>1769403</v>
      </c>
      <c r="D221">
        <v>54.1</v>
      </c>
      <c r="E221">
        <v>0.16</v>
      </c>
      <c r="F221">
        <v>5.2619999999999996</v>
      </c>
      <c r="G221">
        <v>0.99099999999999999</v>
      </c>
      <c r="H221">
        <v>0.129</v>
      </c>
      <c r="I221">
        <v>0.13500000000000001</v>
      </c>
      <c r="J221">
        <v>0.127</v>
      </c>
    </row>
    <row r="222" spans="1:10" x14ac:dyDescent="0.25">
      <c r="B222" t="s">
        <v>76</v>
      </c>
      <c r="C222" s="1">
        <v>1072008</v>
      </c>
      <c r="D222">
        <v>34.299999999999997</v>
      </c>
      <c r="E222">
        <v>0.124</v>
      </c>
      <c r="F222">
        <v>3.4390000000000001</v>
      </c>
      <c r="G222">
        <v>0.627</v>
      </c>
      <c r="H222">
        <v>0.10199999999999999</v>
      </c>
      <c r="I222">
        <v>0.106</v>
      </c>
      <c r="J222">
        <v>8.2000000000000003E-2</v>
      </c>
    </row>
    <row r="223" spans="1:10" x14ac:dyDescent="0.25">
      <c r="B223" t="s">
        <v>77</v>
      </c>
      <c r="C223" s="1">
        <v>1574042</v>
      </c>
      <c r="D223">
        <v>53.7</v>
      </c>
      <c r="E223">
        <v>0.13400000000000001</v>
      </c>
      <c r="F223">
        <v>3.96</v>
      </c>
      <c r="G223">
        <v>0.79100000000000004</v>
      </c>
      <c r="H223">
        <v>0.109</v>
      </c>
      <c r="I223">
        <v>0.114</v>
      </c>
      <c r="J223">
        <v>0.104</v>
      </c>
    </row>
    <row r="224" spans="1:10" x14ac:dyDescent="0.25">
      <c r="B224" t="s">
        <v>78</v>
      </c>
      <c r="C224" s="1">
        <v>5486039</v>
      </c>
      <c r="D224">
        <v>43.2</v>
      </c>
      <c r="E224">
        <v>0.54200000000000004</v>
      </c>
      <c r="F224">
        <v>15.65</v>
      </c>
      <c r="G224">
        <v>3.0049999999999999</v>
      </c>
      <c r="H224">
        <v>0.442</v>
      </c>
      <c r="I224">
        <v>0.46200000000000002</v>
      </c>
      <c r="J224">
        <v>0.39300000000000002</v>
      </c>
    </row>
    <row r="227" spans="1:10" x14ac:dyDescent="0.25">
      <c r="A227" t="s">
        <v>105</v>
      </c>
      <c r="B227" t="s">
        <v>74</v>
      </c>
      <c r="C227" s="1">
        <v>522915</v>
      </c>
      <c r="D227">
        <v>21.2</v>
      </c>
      <c r="E227">
        <v>9.4E-2</v>
      </c>
      <c r="F227">
        <v>1.954</v>
      </c>
      <c r="G227">
        <v>0.27500000000000002</v>
      </c>
      <c r="H227">
        <v>7.3999999999999996E-2</v>
      </c>
      <c r="I227">
        <v>7.6999999999999999E-2</v>
      </c>
      <c r="J227">
        <v>7.3999999999999996E-2</v>
      </c>
    </row>
    <row r="228" spans="1:10" x14ac:dyDescent="0.25">
      <c r="B228" t="s">
        <v>75</v>
      </c>
      <c r="C228" s="1">
        <v>1103852</v>
      </c>
      <c r="D228">
        <v>22.4</v>
      </c>
      <c r="E228">
        <v>0.2</v>
      </c>
      <c r="F228">
        <v>4.7119999999999997</v>
      </c>
      <c r="G228">
        <v>0.63700000000000001</v>
      </c>
      <c r="H228">
        <v>0.156</v>
      </c>
      <c r="I228">
        <v>0.16300000000000001</v>
      </c>
      <c r="J228">
        <v>0.16</v>
      </c>
    </row>
    <row r="229" spans="1:10" x14ac:dyDescent="0.25">
      <c r="B229" t="s">
        <v>76</v>
      </c>
      <c r="C229" s="1">
        <v>647126</v>
      </c>
      <c r="D229">
        <v>18.2</v>
      </c>
      <c r="E229">
        <v>0.13200000000000001</v>
      </c>
      <c r="F229">
        <v>2.9449999999999998</v>
      </c>
      <c r="G229">
        <v>0.375</v>
      </c>
      <c r="H229">
        <v>0.104</v>
      </c>
      <c r="I229">
        <v>0.109</v>
      </c>
      <c r="J229">
        <v>0.1</v>
      </c>
    </row>
    <row r="230" spans="1:10" x14ac:dyDescent="0.25">
      <c r="B230" t="s">
        <v>77</v>
      </c>
      <c r="C230" s="1">
        <v>667489</v>
      </c>
      <c r="D230">
        <v>23.3</v>
      </c>
      <c r="E230">
        <v>0.111</v>
      </c>
      <c r="F230">
        <v>2.4209999999999998</v>
      </c>
      <c r="G230">
        <v>0.3</v>
      </c>
      <c r="H230">
        <v>0.09</v>
      </c>
      <c r="I230">
        <v>9.2999999999999999E-2</v>
      </c>
      <c r="J230">
        <v>8.5999999999999993E-2</v>
      </c>
    </row>
    <row r="231" spans="1:10" x14ac:dyDescent="0.25">
      <c r="B231" t="s">
        <v>78</v>
      </c>
      <c r="C231" s="1">
        <v>2941382</v>
      </c>
      <c r="D231">
        <v>21.3</v>
      </c>
      <c r="E231">
        <v>0.53600000000000003</v>
      </c>
      <c r="F231">
        <v>12.032</v>
      </c>
      <c r="G231">
        <v>1.5860000000000001</v>
      </c>
      <c r="H231">
        <v>0.42399999999999999</v>
      </c>
      <c r="I231">
        <v>0.443</v>
      </c>
      <c r="J231">
        <v>0.42</v>
      </c>
    </row>
    <row r="234" spans="1:10" x14ac:dyDescent="0.25">
      <c r="A234" t="s">
        <v>106</v>
      </c>
      <c r="B234" t="s">
        <v>74</v>
      </c>
      <c r="C234" s="1">
        <v>661486</v>
      </c>
      <c r="D234">
        <v>27.4</v>
      </c>
      <c r="E234">
        <v>9.1999999999999998E-2</v>
      </c>
      <c r="F234">
        <v>1.823</v>
      </c>
      <c r="G234">
        <v>0.56100000000000005</v>
      </c>
      <c r="H234">
        <v>7.2999999999999995E-2</v>
      </c>
      <c r="I234">
        <v>7.8E-2</v>
      </c>
      <c r="J234">
        <v>6.7000000000000004E-2</v>
      </c>
    </row>
    <row r="235" spans="1:10" x14ac:dyDescent="0.25">
      <c r="B235" t="s">
        <v>75</v>
      </c>
      <c r="C235" s="1">
        <v>1042347</v>
      </c>
      <c r="D235">
        <v>41.7</v>
      </c>
      <c r="E235">
        <v>0.13100000000000001</v>
      </c>
      <c r="F235">
        <v>2.9980000000000002</v>
      </c>
      <c r="G235">
        <v>1.0349999999999999</v>
      </c>
      <c r="H235">
        <v>0.10100000000000001</v>
      </c>
      <c r="I235">
        <v>0.109</v>
      </c>
      <c r="J235">
        <v>0.10100000000000001</v>
      </c>
    </row>
    <row r="236" spans="1:10" x14ac:dyDescent="0.25">
      <c r="B236" t="s">
        <v>76</v>
      </c>
      <c r="C236" s="1">
        <v>643406</v>
      </c>
      <c r="D236">
        <v>26.8</v>
      </c>
      <c r="E236">
        <v>9.2999999999999999E-2</v>
      </c>
      <c r="F236">
        <v>2.0659999999999998</v>
      </c>
      <c r="G236">
        <v>0.58899999999999997</v>
      </c>
      <c r="H236">
        <v>7.3999999999999996E-2</v>
      </c>
      <c r="I236">
        <v>7.9000000000000001E-2</v>
      </c>
      <c r="J236">
        <v>6.8000000000000005E-2</v>
      </c>
    </row>
    <row r="237" spans="1:10" x14ac:dyDescent="0.25">
      <c r="B237" t="s">
        <v>77</v>
      </c>
      <c r="C237" s="1">
        <v>963134</v>
      </c>
      <c r="D237">
        <v>39.9</v>
      </c>
      <c r="E237">
        <v>0.10199999999999999</v>
      </c>
      <c r="F237">
        <v>2.3439999999999999</v>
      </c>
      <c r="G237">
        <v>0.67300000000000004</v>
      </c>
      <c r="H237">
        <v>8.1000000000000003E-2</v>
      </c>
      <c r="I237">
        <v>8.5999999999999993E-2</v>
      </c>
      <c r="J237">
        <v>7.5999999999999998E-2</v>
      </c>
    </row>
    <row r="238" spans="1:10" x14ac:dyDescent="0.25">
      <c r="B238" t="s">
        <v>78</v>
      </c>
      <c r="C238" s="1">
        <v>3310373</v>
      </c>
      <c r="D238">
        <v>34</v>
      </c>
      <c r="E238">
        <v>0.41799999999999998</v>
      </c>
      <c r="F238">
        <v>9.2309999999999999</v>
      </c>
      <c r="G238">
        <v>2.859</v>
      </c>
      <c r="H238">
        <v>0.33</v>
      </c>
      <c r="I238">
        <v>0.35099999999999998</v>
      </c>
      <c r="J238">
        <v>0.312</v>
      </c>
    </row>
    <row r="241" spans="1:10" x14ac:dyDescent="0.25">
      <c r="A241" t="s">
        <v>107</v>
      </c>
      <c r="B241" t="s">
        <v>74</v>
      </c>
      <c r="C241" s="1">
        <v>667971</v>
      </c>
      <c r="D241">
        <v>15.4</v>
      </c>
      <c r="E241">
        <v>0.161</v>
      </c>
      <c r="F241">
        <v>2.9319999999999999</v>
      </c>
      <c r="G241">
        <v>0.52</v>
      </c>
      <c r="H241">
        <v>0.127</v>
      </c>
      <c r="I241">
        <v>0.13400000000000001</v>
      </c>
      <c r="J241">
        <v>0.14299999999999999</v>
      </c>
    </row>
    <row r="242" spans="1:10" x14ac:dyDescent="0.25">
      <c r="B242" t="s">
        <v>75</v>
      </c>
      <c r="C242" s="1">
        <v>1421422</v>
      </c>
      <c r="D242">
        <v>16.100000000000001</v>
      </c>
      <c r="E242">
        <v>0.35099999999999998</v>
      </c>
      <c r="F242">
        <v>7.1280000000000001</v>
      </c>
      <c r="G242">
        <v>1.2250000000000001</v>
      </c>
      <c r="H242">
        <v>0.27400000000000002</v>
      </c>
      <c r="I242">
        <v>0.28799999999999998</v>
      </c>
      <c r="J242">
        <v>0.317</v>
      </c>
    </row>
    <row r="243" spans="1:10" x14ac:dyDescent="0.25">
      <c r="B243" t="s">
        <v>76</v>
      </c>
      <c r="C243" s="1">
        <v>821604</v>
      </c>
      <c r="D243">
        <v>13.7</v>
      </c>
      <c r="E243">
        <v>0.222</v>
      </c>
      <c r="F243">
        <v>4.3579999999999997</v>
      </c>
      <c r="G243">
        <v>0.69099999999999995</v>
      </c>
      <c r="H243">
        <v>0.17399999999999999</v>
      </c>
      <c r="I243">
        <v>0.183</v>
      </c>
      <c r="J243">
        <v>0.20699999999999999</v>
      </c>
    </row>
    <row r="244" spans="1:10" x14ac:dyDescent="0.25">
      <c r="B244" t="s">
        <v>77</v>
      </c>
      <c r="C244" s="1">
        <v>846332</v>
      </c>
      <c r="D244">
        <v>18</v>
      </c>
      <c r="E244">
        <v>0.184</v>
      </c>
      <c r="F244">
        <v>3.5470000000000002</v>
      </c>
      <c r="G244">
        <v>0.56499999999999995</v>
      </c>
      <c r="H244">
        <v>0.14799999999999999</v>
      </c>
      <c r="I244">
        <v>0.155</v>
      </c>
      <c r="J244">
        <v>0.159</v>
      </c>
    </row>
    <row r="245" spans="1:10" x14ac:dyDescent="0.25">
      <c r="B245" t="s">
        <v>78</v>
      </c>
      <c r="C245" s="1">
        <v>3757329</v>
      </c>
      <c r="D245">
        <v>15.7</v>
      </c>
      <c r="E245">
        <v>0.91900000000000004</v>
      </c>
      <c r="F245">
        <v>17.966000000000001</v>
      </c>
      <c r="G245">
        <v>3.0009999999999999</v>
      </c>
      <c r="H245">
        <v>0.72299999999999998</v>
      </c>
      <c r="I245">
        <v>0.76</v>
      </c>
      <c r="J245">
        <v>0.82499999999999996</v>
      </c>
    </row>
    <row r="246" spans="1:10" x14ac:dyDescent="0.25">
      <c r="C246" t="s">
        <v>79</v>
      </c>
      <c r="D246" t="s">
        <v>157</v>
      </c>
      <c r="E246" t="s">
        <v>158</v>
      </c>
      <c r="F246" t="s">
        <v>126</v>
      </c>
      <c r="G246" t="s">
        <v>126</v>
      </c>
      <c r="H246" t="s">
        <v>159</v>
      </c>
      <c r="I246" t="s">
        <v>160</v>
      </c>
      <c r="J246" t="s">
        <v>127</v>
      </c>
    </row>
    <row r="248" spans="1:10" x14ac:dyDescent="0.25">
      <c r="A248" t="s">
        <v>128</v>
      </c>
      <c r="B248" t="s">
        <v>74</v>
      </c>
      <c r="C248" s="1">
        <v>2922958</v>
      </c>
      <c r="D248">
        <v>23.2</v>
      </c>
      <c r="E248">
        <v>0.92400000000000004</v>
      </c>
      <c r="F248">
        <v>12.052</v>
      </c>
      <c r="G248">
        <v>2.1739999999999999</v>
      </c>
      <c r="H248">
        <v>0.79400000000000004</v>
      </c>
      <c r="I248">
        <v>0.83399999999999996</v>
      </c>
      <c r="J248">
        <v>1.115</v>
      </c>
    </row>
    <row r="249" spans="1:10" x14ac:dyDescent="0.25">
      <c r="B249" t="s">
        <v>75</v>
      </c>
      <c r="C249" s="1">
        <v>5337024</v>
      </c>
      <c r="D249">
        <v>27.3</v>
      </c>
      <c r="E249">
        <v>1.784</v>
      </c>
      <c r="F249">
        <v>24.431999999999999</v>
      </c>
      <c r="G249">
        <v>4.4450000000000003</v>
      </c>
      <c r="H249">
        <v>1.538</v>
      </c>
      <c r="I249">
        <v>1.621</v>
      </c>
      <c r="J249">
        <v>1.9890000000000001</v>
      </c>
    </row>
    <row r="250" spans="1:10" x14ac:dyDescent="0.25">
      <c r="B250" t="s">
        <v>76</v>
      </c>
      <c r="C250" s="1">
        <v>3184144</v>
      </c>
      <c r="D250">
        <v>21.1</v>
      </c>
      <c r="E250">
        <v>1.1220000000000001</v>
      </c>
      <c r="F250">
        <v>15.422000000000001</v>
      </c>
      <c r="G250">
        <v>2.573</v>
      </c>
      <c r="H250">
        <v>0.96799999999999997</v>
      </c>
      <c r="I250">
        <v>1.018</v>
      </c>
      <c r="J250">
        <v>1.284</v>
      </c>
    </row>
    <row r="251" spans="1:10" x14ac:dyDescent="0.25">
      <c r="B251" t="s">
        <v>77</v>
      </c>
      <c r="C251" s="1">
        <v>4050997</v>
      </c>
      <c r="D251">
        <v>31.3</v>
      </c>
      <c r="E251">
        <v>1.4990000000000001</v>
      </c>
      <c r="F251">
        <v>15.346</v>
      </c>
      <c r="G251">
        <v>2.7690000000000001</v>
      </c>
      <c r="H251">
        <v>1.349</v>
      </c>
      <c r="I251">
        <v>1.431</v>
      </c>
      <c r="J251">
        <v>1.726</v>
      </c>
    </row>
    <row r="252" spans="1:10" x14ac:dyDescent="0.25">
      <c r="B252" t="s">
        <v>78</v>
      </c>
      <c r="C252" s="1">
        <v>15495123</v>
      </c>
      <c r="D252">
        <v>25.8</v>
      </c>
      <c r="E252">
        <v>5.33</v>
      </c>
      <c r="F252">
        <v>67.251999999999995</v>
      </c>
      <c r="G252">
        <v>11.961</v>
      </c>
      <c r="H252">
        <v>4.6500000000000004</v>
      </c>
      <c r="I252">
        <v>4.9039999999999999</v>
      </c>
      <c r="J252">
        <v>6.1130000000000004</v>
      </c>
    </row>
    <row r="253" spans="1:10" x14ac:dyDescent="0.25">
      <c r="C253" t="s">
        <v>79</v>
      </c>
      <c r="D253" t="s">
        <v>157</v>
      </c>
      <c r="E253" t="s">
        <v>158</v>
      </c>
      <c r="F253" t="s">
        <v>126</v>
      </c>
      <c r="G253" t="s">
        <v>126</v>
      </c>
      <c r="H253" t="s">
        <v>159</v>
      </c>
      <c r="I253" t="s">
        <v>160</v>
      </c>
      <c r="J253" t="s">
        <v>127</v>
      </c>
    </row>
    <row r="256" spans="1:10" x14ac:dyDescent="0.25">
      <c r="A256" t="s">
        <v>111</v>
      </c>
    </row>
    <row r="258" spans="1:10" x14ac:dyDescent="0.25">
      <c r="A258" t="s">
        <v>55</v>
      </c>
      <c r="B258" t="s">
        <v>74</v>
      </c>
      <c r="C258">
        <v>0</v>
      </c>
      <c r="D258">
        <v>0</v>
      </c>
      <c r="E258">
        <v>0.28199999999999997</v>
      </c>
      <c r="F258">
        <v>1.429</v>
      </c>
      <c r="G258">
        <v>0.127</v>
      </c>
      <c r="H258">
        <v>0.26100000000000001</v>
      </c>
      <c r="I258">
        <v>0.27400000000000002</v>
      </c>
      <c r="J258">
        <v>0.47299999999999998</v>
      </c>
    </row>
    <row r="259" spans="1:10" x14ac:dyDescent="0.25">
      <c r="B259" t="s">
        <v>75</v>
      </c>
      <c r="C259">
        <v>0</v>
      </c>
      <c r="D259">
        <v>0</v>
      </c>
      <c r="E259">
        <v>0.58699999999999997</v>
      </c>
      <c r="F259">
        <v>2.637</v>
      </c>
      <c r="G259">
        <v>0.32400000000000001</v>
      </c>
      <c r="H259">
        <v>0.54800000000000004</v>
      </c>
      <c r="I259">
        <v>0.57799999999999996</v>
      </c>
      <c r="J259">
        <v>0.81299999999999994</v>
      </c>
    </row>
    <row r="260" spans="1:10" x14ac:dyDescent="0.25">
      <c r="B260" t="s">
        <v>76</v>
      </c>
      <c r="C260">
        <v>0</v>
      </c>
      <c r="D260">
        <v>0</v>
      </c>
      <c r="E260">
        <v>0.35</v>
      </c>
      <c r="F260">
        <v>1.597</v>
      </c>
      <c r="G260">
        <v>0.17799999999999999</v>
      </c>
      <c r="H260">
        <v>0.32700000000000001</v>
      </c>
      <c r="I260">
        <v>0.34399999999999997</v>
      </c>
      <c r="J260">
        <v>0.52400000000000002</v>
      </c>
    </row>
    <row r="261" spans="1:10" x14ac:dyDescent="0.25">
      <c r="B261" t="s">
        <v>77</v>
      </c>
      <c r="C261">
        <v>0</v>
      </c>
      <c r="D261">
        <v>0</v>
      </c>
      <c r="E261">
        <v>0.60599999999999998</v>
      </c>
      <c r="F261">
        <v>1.8779999999999999</v>
      </c>
      <c r="G261">
        <v>0.26400000000000001</v>
      </c>
      <c r="H261">
        <v>0.57699999999999996</v>
      </c>
      <c r="I261">
        <v>0.61599999999999999</v>
      </c>
      <c r="J261">
        <v>0.81399999999999995</v>
      </c>
    </row>
    <row r="262" spans="1:10" x14ac:dyDescent="0.25">
      <c r="B262" t="s">
        <v>78</v>
      </c>
      <c r="C262">
        <v>0</v>
      </c>
      <c r="D262">
        <v>0</v>
      </c>
      <c r="E262">
        <v>1.8240000000000001</v>
      </c>
      <c r="F262">
        <v>7.5419999999999998</v>
      </c>
      <c r="G262">
        <v>0.89300000000000002</v>
      </c>
      <c r="H262">
        <v>1.7130000000000001</v>
      </c>
      <c r="I262">
        <v>1.8129999999999999</v>
      </c>
      <c r="J262">
        <v>2.6240000000000001</v>
      </c>
    </row>
    <row r="265" spans="1:10" x14ac:dyDescent="0.25">
      <c r="A265" t="s">
        <v>104</v>
      </c>
      <c r="B265" t="s">
        <v>74</v>
      </c>
      <c r="C265" s="1">
        <v>300553</v>
      </c>
      <c r="D265">
        <v>56.9</v>
      </c>
      <c r="E265">
        <v>2.7E-2</v>
      </c>
      <c r="F265">
        <v>0.76100000000000001</v>
      </c>
      <c r="G265">
        <v>0.21299999999999999</v>
      </c>
      <c r="H265">
        <v>2.1999999999999999E-2</v>
      </c>
      <c r="I265">
        <v>2.3E-2</v>
      </c>
      <c r="J265">
        <v>2.1000000000000001E-2</v>
      </c>
    </row>
    <row r="266" spans="1:10" x14ac:dyDescent="0.25">
      <c r="B266" t="s">
        <v>75</v>
      </c>
      <c r="C266" s="1">
        <v>426314</v>
      </c>
      <c r="D266">
        <v>60.9</v>
      </c>
      <c r="E266">
        <v>3.9E-2</v>
      </c>
      <c r="F266">
        <v>1.284</v>
      </c>
      <c r="G266">
        <v>0.29499999999999998</v>
      </c>
      <c r="H266">
        <v>3.1E-2</v>
      </c>
      <c r="I266">
        <v>3.3000000000000002E-2</v>
      </c>
      <c r="J266">
        <v>0.03</v>
      </c>
    </row>
    <row r="267" spans="1:10" x14ac:dyDescent="0.25">
      <c r="B267" t="s">
        <v>76</v>
      </c>
      <c r="C267" s="1">
        <v>264394</v>
      </c>
      <c r="D267">
        <v>56.1</v>
      </c>
      <c r="E267">
        <v>2.5999999999999999E-2</v>
      </c>
      <c r="F267">
        <v>0.79100000000000004</v>
      </c>
      <c r="G267">
        <v>0.217</v>
      </c>
      <c r="H267">
        <v>2.1000000000000001E-2</v>
      </c>
      <c r="I267">
        <v>2.1999999999999999E-2</v>
      </c>
      <c r="J267">
        <v>0.02</v>
      </c>
    </row>
    <row r="268" spans="1:10" x14ac:dyDescent="0.25">
      <c r="B268" t="s">
        <v>77</v>
      </c>
      <c r="C268" s="1">
        <v>402201</v>
      </c>
      <c r="D268">
        <v>60.9</v>
      </c>
      <c r="E268">
        <v>3.6999999999999998E-2</v>
      </c>
      <c r="F268">
        <v>1.0309999999999999</v>
      </c>
      <c r="G268">
        <v>0.27900000000000003</v>
      </c>
      <c r="H268">
        <v>2.9000000000000001E-2</v>
      </c>
      <c r="I268">
        <v>3.1E-2</v>
      </c>
      <c r="J268">
        <v>2.7E-2</v>
      </c>
    </row>
    <row r="269" spans="1:10" x14ac:dyDescent="0.25">
      <c r="B269" t="s">
        <v>78</v>
      </c>
      <c r="C269" s="1">
        <v>1393462</v>
      </c>
      <c r="D269">
        <v>59</v>
      </c>
      <c r="E269">
        <v>0.129</v>
      </c>
      <c r="F269">
        <v>3.8660000000000001</v>
      </c>
      <c r="G269">
        <v>1.0029999999999999</v>
      </c>
      <c r="H269">
        <v>0.104</v>
      </c>
      <c r="I269">
        <v>0.109</v>
      </c>
      <c r="J269">
        <v>9.7000000000000003E-2</v>
      </c>
    </row>
    <row r="272" spans="1:10" x14ac:dyDescent="0.25">
      <c r="A272" t="s">
        <v>105</v>
      </c>
      <c r="B272" t="s">
        <v>74</v>
      </c>
      <c r="C272" s="1">
        <v>1926</v>
      </c>
      <c r="D272">
        <v>18.5</v>
      </c>
      <c r="E272">
        <v>1E-3</v>
      </c>
      <c r="F272">
        <v>8.9999999999999993E-3</v>
      </c>
      <c r="G272">
        <v>3.0000000000000001E-3</v>
      </c>
      <c r="H272">
        <v>0</v>
      </c>
      <c r="I272">
        <v>0</v>
      </c>
      <c r="J272">
        <v>0</v>
      </c>
    </row>
    <row r="273" spans="1:10" x14ac:dyDescent="0.25">
      <c r="B273" t="s">
        <v>75</v>
      </c>
      <c r="C273" s="1">
        <v>4159</v>
      </c>
      <c r="D273">
        <v>21</v>
      </c>
      <c r="E273">
        <v>1E-3</v>
      </c>
      <c r="F273">
        <v>0.02</v>
      </c>
      <c r="G273">
        <v>6.0000000000000001E-3</v>
      </c>
      <c r="H273">
        <v>1E-3</v>
      </c>
      <c r="I273">
        <v>1E-3</v>
      </c>
      <c r="J273">
        <v>1E-3</v>
      </c>
    </row>
    <row r="274" spans="1:10" x14ac:dyDescent="0.25">
      <c r="B274" t="s">
        <v>76</v>
      </c>
      <c r="C274" s="1">
        <v>1952</v>
      </c>
      <c r="D274">
        <v>23</v>
      </c>
      <c r="E274">
        <v>1E-3</v>
      </c>
      <c r="F274">
        <v>8.9999999999999993E-3</v>
      </c>
      <c r="G274">
        <v>3.0000000000000001E-3</v>
      </c>
      <c r="H274">
        <v>0</v>
      </c>
      <c r="I274">
        <v>0</v>
      </c>
      <c r="J274">
        <v>0</v>
      </c>
    </row>
    <row r="275" spans="1:10" x14ac:dyDescent="0.25">
      <c r="B275" t="s">
        <v>77</v>
      </c>
      <c r="C275" s="1">
        <v>2857</v>
      </c>
      <c r="D275">
        <v>24</v>
      </c>
      <c r="E275">
        <v>1E-3</v>
      </c>
      <c r="F275">
        <v>1.2E-2</v>
      </c>
      <c r="G275">
        <v>3.0000000000000001E-3</v>
      </c>
      <c r="H275">
        <v>1E-3</v>
      </c>
      <c r="I275">
        <v>1E-3</v>
      </c>
      <c r="J275">
        <v>1E-3</v>
      </c>
    </row>
    <row r="276" spans="1:10" x14ac:dyDescent="0.25">
      <c r="B276" t="s">
        <v>78</v>
      </c>
      <c r="C276" s="1">
        <v>10894</v>
      </c>
      <c r="D276">
        <v>21.5</v>
      </c>
      <c r="E276">
        <v>3.0000000000000001E-3</v>
      </c>
      <c r="F276">
        <v>0.05</v>
      </c>
      <c r="G276">
        <v>1.4999999999999999E-2</v>
      </c>
      <c r="H276">
        <v>2E-3</v>
      </c>
      <c r="I276">
        <v>2E-3</v>
      </c>
      <c r="J276">
        <v>2E-3</v>
      </c>
    </row>
    <row r="279" spans="1:10" x14ac:dyDescent="0.25">
      <c r="A279" t="s">
        <v>106</v>
      </c>
      <c r="B279" t="s">
        <v>74</v>
      </c>
      <c r="C279" s="1">
        <v>454168</v>
      </c>
      <c r="D279">
        <v>41.6</v>
      </c>
      <c r="E279">
        <v>4.2000000000000003E-2</v>
      </c>
      <c r="F279">
        <v>1.113</v>
      </c>
      <c r="G279">
        <v>0.26</v>
      </c>
      <c r="H279">
        <v>3.4000000000000002E-2</v>
      </c>
      <c r="I279">
        <v>3.5999999999999997E-2</v>
      </c>
      <c r="J279">
        <v>3.2000000000000001E-2</v>
      </c>
    </row>
    <row r="280" spans="1:10" x14ac:dyDescent="0.25">
      <c r="B280" t="s">
        <v>75</v>
      </c>
      <c r="C280" s="1">
        <v>814393</v>
      </c>
      <c r="D280">
        <v>46.1</v>
      </c>
      <c r="E280">
        <v>8.1000000000000003E-2</v>
      </c>
      <c r="F280">
        <v>2.3380000000000001</v>
      </c>
      <c r="G280">
        <v>0.54600000000000004</v>
      </c>
      <c r="H280">
        <v>6.5000000000000002E-2</v>
      </c>
      <c r="I280">
        <v>6.9000000000000006E-2</v>
      </c>
      <c r="J280">
        <v>6.3E-2</v>
      </c>
    </row>
    <row r="281" spans="1:10" x14ac:dyDescent="0.25">
      <c r="B281" t="s">
        <v>76</v>
      </c>
      <c r="C281" s="1">
        <v>500932</v>
      </c>
      <c r="D281">
        <v>39.4</v>
      </c>
      <c r="E281">
        <v>5.0999999999999997E-2</v>
      </c>
      <c r="F281">
        <v>1.4770000000000001</v>
      </c>
      <c r="G281">
        <v>0.28899999999999998</v>
      </c>
      <c r="H281">
        <v>4.1000000000000002E-2</v>
      </c>
      <c r="I281">
        <v>4.2999999999999997E-2</v>
      </c>
      <c r="J281">
        <v>0.04</v>
      </c>
    </row>
    <row r="282" spans="1:10" x14ac:dyDescent="0.25">
      <c r="B282" t="s">
        <v>77</v>
      </c>
      <c r="C282" s="1">
        <v>794569</v>
      </c>
      <c r="D282">
        <v>46.9</v>
      </c>
      <c r="E282">
        <v>6.8000000000000005E-2</v>
      </c>
      <c r="F282">
        <v>1.8939999999999999</v>
      </c>
      <c r="G282">
        <v>0.38300000000000001</v>
      </c>
      <c r="H282">
        <v>5.5E-2</v>
      </c>
      <c r="I282">
        <v>5.8000000000000003E-2</v>
      </c>
      <c r="J282">
        <v>5.1999999999999998E-2</v>
      </c>
    </row>
    <row r="283" spans="1:10" x14ac:dyDescent="0.25">
      <c r="B283" t="s">
        <v>78</v>
      </c>
      <c r="C283" s="1">
        <v>2564062</v>
      </c>
      <c r="D283">
        <v>44</v>
      </c>
      <c r="E283">
        <v>0.24199999999999999</v>
      </c>
      <c r="F283">
        <v>6.8230000000000004</v>
      </c>
      <c r="G283">
        <v>1.478</v>
      </c>
      <c r="H283">
        <v>0.19500000000000001</v>
      </c>
      <c r="I283">
        <v>0.20499999999999999</v>
      </c>
      <c r="J283">
        <v>0.187</v>
      </c>
    </row>
    <row r="286" spans="1:10" x14ac:dyDescent="0.25">
      <c r="A286" t="s">
        <v>107</v>
      </c>
      <c r="B286" t="s">
        <v>74</v>
      </c>
      <c r="C286" s="1">
        <v>516253</v>
      </c>
      <c r="D286">
        <v>14.1</v>
      </c>
      <c r="E286">
        <v>0.155</v>
      </c>
      <c r="F286">
        <v>2.3239999999999998</v>
      </c>
      <c r="G286">
        <v>0.625</v>
      </c>
      <c r="H286">
        <v>0.115</v>
      </c>
      <c r="I286">
        <v>0.122</v>
      </c>
      <c r="J286">
        <v>0.11799999999999999</v>
      </c>
    </row>
    <row r="287" spans="1:10" x14ac:dyDescent="0.25">
      <c r="B287" t="s">
        <v>75</v>
      </c>
      <c r="C287" s="1">
        <v>1060559</v>
      </c>
      <c r="D287">
        <v>16.899999999999999</v>
      </c>
      <c r="E287">
        <v>0.28599999999999998</v>
      </c>
      <c r="F287">
        <v>5.1710000000000003</v>
      </c>
      <c r="G287">
        <v>1.244</v>
      </c>
      <c r="H287">
        <v>0.21299999999999999</v>
      </c>
      <c r="I287">
        <v>0.22600000000000001</v>
      </c>
      <c r="J287">
        <v>0.219</v>
      </c>
    </row>
    <row r="288" spans="1:10" x14ac:dyDescent="0.25">
      <c r="B288" t="s">
        <v>76</v>
      </c>
      <c r="C288" s="1">
        <v>567974</v>
      </c>
      <c r="D288">
        <v>14.3</v>
      </c>
      <c r="E288">
        <v>0.17100000000000001</v>
      </c>
      <c r="F288">
        <v>2.9460000000000002</v>
      </c>
      <c r="G288">
        <v>0.67100000000000004</v>
      </c>
      <c r="H288">
        <v>0.127</v>
      </c>
      <c r="I288">
        <v>0.13500000000000001</v>
      </c>
      <c r="J288">
        <v>0.13600000000000001</v>
      </c>
    </row>
    <row r="289" spans="1:10" x14ac:dyDescent="0.25">
      <c r="B289" t="s">
        <v>77</v>
      </c>
      <c r="C289" s="1">
        <v>818142</v>
      </c>
      <c r="D289">
        <v>19.5</v>
      </c>
      <c r="E289">
        <v>0.183</v>
      </c>
      <c r="F289">
        <v>3.25</v>
      </c>
      <c r="G289">
        <v>0.71299999999999997</v>
      </c>
      <c r="H289">
        <v>0.14000000000000001</v>
      </c>
      <c r="I289">
        <v>0.14799999999999999</v>
      </c>
      <c r="J289">
        <v>0.14000000000000001</v>
      </c>
    </row>
    <row r="290" spans="1:10" x14ac:dyDescent="0.25">
      <c r="B290" t="s">
        <v>78</v>
      </c>
      <c r="C290" s="1">
        <v>2962928</v>
      </c>
      <c r="D290">
        <v>16.399999999999999</v>
      </c>
      <c r="E290">
        <v>0.79600000000000004</v>
      </c>
      <c r="F290">
        <v>13.69</v>
      </c>
      <c r="G290">
        <v>3.254</v>
      </c>
      <c r="H290">
        <v>0.59599999999999997</v>
      </c>
      <c r="I290">
        <v>0.63100000000000001</v>
      </c>
      <c r="J290">
        <v>0.61299999999999999</v>
      </c>
    </row>
    <row r="291" spans="1:10" x14ac:dyDescent="0.25">
      <c r="C291" t="s">
        <v>79</v>
      </c>
      <c r="D291" t="s">
        <v>157</v>
      </c>
      <c r="E291" t="s">
        <v>158</v>
      </c>
      <c r="F291" t="s">
        <v>126</v>
      </c>
      <c r="G291" t="s">
        <v>126</v>
      </c>
      <c r="H291" t="s">
        <v>159</v>
      </c>
      <c r="I291" t="s">
        <v>160</v>
      </c>
      <c r="J291" t="s">
        <v>127</v>
      </c>
    </row>
    <row r="293" spans="1:10" x14ac:dyDescent="0.25">
      <c r="A293" t="s">
        <v>128</v>
      </c>
      <c r="B293" t="s">
        <v>74</v>
      </c>
      <c r="C293" s="1">
        <v>1272900</v>
      </c>
      <c r="D293">
        <v>24.1</v>
      </c>
      <c r="E293">
        <v>0.50800000000000001</v>
      </c>
      <c r="F293">
        <v>5.6369999999999996</v>
      </c>
      <c r="G293">
        <v>1.2270000000000001</v>
      </c>
      <c r="H293">
        <v>0.433</v>
      </c>
      <c r="I293">
        <v>0.45600000000000002</v>
      </c>
      <c r="J293">
        <v>0.64500000000000002</v>
      </c>
    </row>
    <row r="294" spans="1:10" x14ac:dyDescent="0.25">
      <c r="B294" t="s">
        <v>75</v>
      </c>
      <c r="C294" s="1">
        <v>2305425</v>
      </c>
      <c r="D294">
        <v>26.4</v>
      </c>
      <c r="E294">
        <v>0.995</v>
      </c>
      <c r="F294">
        <v>11.449</v>
      </c>
      <c r="G294">
        <v>2.4159999999999999</v>
      </c>
      <c r="H294">
        <v>0.85799999999999998</v>
      </c>
      <c r="I294">
        <v>0.90700000000000003</v>
      </c>
      <c r="J294">
        <v>1.125</v>
      </c>
    </row>
    <row r="295" spans="1:10" x14ac:dyDescent="0.25">
      <c r="B295" t="s">
        <v>76</v>
      </c>
      <c r="C295" s="1">
        <v>1335252</v>
      </c>
      <c r="D295">
        <v>23.4</v>
      </c>
      <c r="E295">
        <v>0.59799999999999998</v>
      </c>
      <c r="F295">
        <v>6.82</v>
      </c>
      <c r="G295">
        <v>1.359</v>
      </c>
      <c r="H295">
        <v>0.51700000000000002</v>
      </c>
      <c r="I295">
        <v>0.54500000000000004</v>
      </c>
      <c r="J295">
        <v>0.72</v>
      </c>
    </row>
    <row r="296" spans="1:10" x14ac:dyDescent="0.25">
      <c r="B296" t="s">
        <v>77</v>
      </c>
      <c r="C296" s="1">
        <v>2017769</v>
      </c>
      <c r="D296">
        <v>30.8</v>
      </c>
      <c r="E296">
        <v>0.89400000000000002</v>
      </c>
      <c r="F296">
        <v>8.0649999999999995</v>
      </c>
      <c r="G296">
        <v>1.6419999999999999</v>
      </c>
      <c r="H296">
        <v>0.80200000000000005</v>
      </c>
      <c r="I296">
        <v>0.85299999999999998</v>
      </c>
      <c r="J296">
        <v>1.034</v>
      </c>
    </row>
    <row r="297" spans="1:10" x14ac:dyDescent="0.25">
      <c r="B297" t="s">
        <v>78</v>
      </c>
      <c r="C297" s="1">
        <v>6931346</v>
      </c>
      <c r="D297">
        <v>26.4</v>
      </c>
      <c r="E297">
        <v>2.996</v>
      </c>
      <c r="F297">
        <v>31.971</v>
      </c>
      <c r="G297">
        <v>6.6429999999999998</v>
      </c>
      <c r="H297">
        <v>2.61</v>
      </c>
      <c r="I297">
        <v>2.7610000000000001</v>
      </c>
      <c r="J297">
        <v>3.5230000000000001</v>
      </c>
    </row>
    <row r="298" spans="1:10" x14ac:dyDescent="0.25">
      <c r="C298" t="s">
        <v>79</v>
      </c>
      <c r="D298" t="s">
        <v>157</v>
      </c>
      <c r="E298" t="s">
        <v>158</v>
      </c>
      <c r="F298" t="s">
        <v>126</v>
      </c>
      <c r="G298" t="s">
        <v>126</v>
      </c>
      <c r="H298" t="s">
        <v>159</v>
      </c>
      <c r="I298" t="s">
        <v>160</v>
      </c>
      <c r="J298" t="s">
        <v>127</v>
      </c>
    </row>
    <row r="301" spans="1:10" x14ac:dyDescent="0.25">
      <c r="A301" t="s">
        <v>112</v>
      </c>
    </row>
    <row r="303" spans="1:10" x14ac:dyDescent="0.25">
      <c r="A303" t="s">
        <v>55</v>
      </c>
      <c r="B303" t="s">
        <v>74</v>
      </c>
      <c r="C303">
        <v>0</v>
      </c>
      <c r="D303">
        <v>0</v>
      </c>
      <c r="E303">
        <v>0.13800000000000001</v>
      </c>
      <c r="F303">
        <v>0.71299999999999997</v>
      </c>
      <c r="G303">
        <v>9.9000000000000005E-2</v>
      </c>
      <c r="H303">
        <v>0.126</v>
      </c>
      <c r="I303">
        <v>0.13200000000000001</v>
      </c>
      <c r="J303">
        <v>0.20399999999999999</v>
      </c>
    </row>
    <row r="304" spans="1:10" x14ac:dyDescent="0.25">
      <c r="B304" t="s">
        <v>75</v>
      </c>
      <c r="C304">
        <v>0</v>
      </c>
      <c r="D304">
        <v>0</v>
      </c>
      <c r="E304">
        <v>0.27</v>
      </c>
      <c r="F304">
        <v>1.2649999999999999</v>
      </c>
      <c r="G304">
        <v>0.22700000000000001</v>
      </c>
      <c r="H304">
        <v>0.25</v>
      </c>
      <c r="I304">
        <v>0.26400000000000001</v>
      </c>
      <c r="J304">
        <v>0.33900000000000002</v>
      </c>
    </row>
    <row r="305" spans="1:10" x14ac:dyDescent="0.25">
      <c r="B305" t="s">
        <v>76</v>
      </c>
      <c r="C305">
        <v>0</v>
      </c>
      <c r="D305">
        <v>0</v>
      </c>
      <c r="E305">
        <v>0.16</v>
      </c>
      <c r="F305">
        <v>0.76200000000000001</v>
      </c>
      <c r="G305">
        <v>0.123</v>
      </c>
      <c r="H305">
        <v>0.14699999999999999</v>
      </c>
      <c r="I305">
        <v>0.155</v>
      </c>
      <c r="J305">
        <v>0.217</v>
      </c>
    </row>
    <row r="306" spans="1:10" x14ac:dyDescent="0.25">
      <c r="B306" t="s">
        <v>77</v>
      </c>
      <c r="C306">
        <v>0</v>
      </c>
      <c r="D306">
        <v>0</v>
      </c>
      <c r="E306">
        <v>0.27400000000000002</v>
      </c>
      <c r="F306">
        <v>0.92900000000000005</v>
      </c>
      <c r="G306">
        <v>0.188</v>
      </c>
      <c r="H306">
        <v>0.25800000000000001</v>
      </c>
      <c r="I306">
        <v>0.27600000000000002</v>
      </c>
      <c r="J306">
        <v>0.35299999999999998</v>
      </c>
    </row>
    <row r="307" spans="1:10" x14ac:dyDescent="0.25">
      <c r="B307" t="s">
        <v>78</v>
      </c>
      <c r="C307">
        <v>0</v>
      </c>
      <c r="D307">
        <v>0</v>
      </c>
      <c r="E307">
        <v>0.84199999999999997</v>
      </c>
      <c r="F307">
        <v>3.67</v>
      </c>
      <c r="G307">
        <v>0.63700000000000001</v>
      </c>
      <c r="H307">
        <v>0.78200000000000003</v>
      </c>
      <c r="I307">
        <v>0.82799999999999996</v>
      </c>
      <c r="J307">
        <v>1.113</v>
      </c>
    </row>
    <row r="310" spans="1:10" x14ac:dyDescent="0.25">
      <c r="A310" t="s">
        <v>104</v>
      </c>
      <c r="B310" t="s">
        <v>74</v>
      </c>
      <c r="C310" s="1">
        <v>362425</v>
      </c>
      <c r="D310">
        <v>58.5</v>
      </c>
      <c r="E310">
        <v>4.3999999999999997E-2</v>
      </c>
      <c r="F310">
        <v>0.90400000000000003</v>
      </c>
      <c r="G310">
        <v>0.29299999999999998</v>
      </c>
      <c r="H310">
        <v>3.3000000000000002E-2</v>
      </c>
      <c r="I310">
        <v>3.5999999999999997E-2</v>
      </c>
      <c r="J310">
        <v>0.04</v>
      </c>
    </row>
    <row r="311" spans="1:10" x14ac:dyDescent="0.25">
      <c r="B311" t="s">
        <v>75</v>
      </c>
      <c r="C311" s="1">
        <v>617332</v>
      </c>
      <c r="D311">
        <v>59</v>
      </c>
      <c r="E311">
        <v>8.7999999999999995E-2</v>
      </c>
      <c r="F311">
        <v>1.649</v>
      </c>
      <c r="G311">
        <v>1.226</v>
      </c>
      <c r="H311">
        <v>7.0999999999999994E-2</v>
      </c>
      <c r="I311">
        <v>7.6999999999999999E-2</v>
      </c>
      <c r="J311">
        <v>0.08</v>
      </c>
    </row>
    <row r="312" spans="1:10" x14ac:dyDescent="0.25">
      <c r="B312" t="s">
        <v>76</v>
      </c>
      <c r="C312" s="1">
        <v>381718</v>
      </c>
      <c r="D312">
        <v>54.9</v>
      </c>
      <c r="E312">
        <v>4.5999999999999999E-2</v>
      </c>
      <c r="F312">
        <v>1.052</v>
      </c>
      <c r="G312">
        <v>0.504</v>
      </c>
      <c r="H312">
        <v>3.6999999999999998E-2</v>
      </c>
      <c r="I312">
        <v>0.04</v>
      </c>
      <c r="J312">
        <v>4.1000000000000002E-2</v>
      </c>
    </row>
    <row r="313" spans="1:10" x14ac:dyDescent="0.25">
      <c r="B313" t="s">
        <v>77</v>
      </c>
      <c r="C313" s="1">
        <v>752768</v>
      </c>
      <c r="D313">
        <v>58.5</v>
      </c>
      <c r="E313">
        <v>7.5999999999999998E-2</v>
      </c>
      <c r="F313">
        <v>1.845</v>
      </c>
      <c r="G313">
        <v>0.433</v>
      </c>
      <c r="H313">
        <v>0.06</v>
      </c>
      <c r="I313">
        <v>6.3E-2</v>
      </c>
      <c r="J313">
        <v>6.9000000000000006E-2</v>
      </c>
    </row>
    <row r="314" spans="1:10" x14ac:dyDescent="0.25">
      <c r="B314" t="s">
        <v>78</v>
      </c>
      <c r="C314" s="1">
        <v>2114243</v>
      </c>
      <c r="D314">
        <v>57.9</v>
      </c>
      <c r="E314">
        <v>0.254</v>
      </c>
      <c r="F314">
        <v>5.4509999999999996</v>
      </c>
      <c r="G314">
        <v>2.456</v>
      </c>
      <c r="H314">
        <v>0.20100000000000001</v>
      </c>
      <c r="I314">
        <v>0.216</v>
      </c>
      <c r="J314">
        <v>0.23</v>
      </c>
    </row>
    <row r="317" spans="1:10" x14ac:dyDescent="0.25">
      <c r="A317" t="s">
        <v>105</v>
      </c>
      <c r="B317" t="s">
        <v>74</v>
      </c>
      <c r="C317" s="1">
        <v>681915</v>
      </c>
      <c r="D317">
        <v>28.8</v>
      </c>
      <c r="E317">
        <v>0.10199999999999999</v>
      </c>
      <c r="F317">
        <v>2.0720000000000001</v>
      </c>
      <c r="G317">
        <v>0.35599999999999998</v>
      </c>
      <c r="H317">
        <v>8.2000000000000003E-2</v>
      </c>
      <c r="I317">
        <v>8.5000000000000006E-2</v>
      </c>
      <c r="J317">
        <v>7.3999999999999996E-2</v>
      </c>
    </row>
    <row r="318" spans="1:10" x14ac:dyDescent="0.25">
      <c r="B318" t="s">
        <v>75</v>
      </c>
      <c r="C318" s="1">
        <v>1197046</v>
      </c>
      <c r="D318">
        <v>31.6</v>
      </c>
      <c r="E318">
        <v>0.17499999999999999</v>
      </c>
      <c r="F318">
        <v>4.3380000000000001</v>
      </c>
      <c r="G318">
        <v>0.66200000000000003</v>
      </c>
      <c r="H318">
        <v>0.14199999999999999</v>
      </c>
      <c r="I318">
        <v>0.14699999999999999</v>
      </c>
      <c r="J318">
        <v>0.127</v>
      </c>
    </row>
    <row r="319" spans="1:10" x14ac:dyDescent="0.25">
      <c r="B319" t="s">
        <v>76</v>
      </c>
      <c r="C319" s="1">
        <v>806616</v>
      </c>
      <c r="D319">
        <v>27.3</v>
      </c>
      <c r="E319">
        <v>0.128</v>
      </c>
      <c r="F319">
        <v>3.0739999999999998</v>
      </c>
      <c r="G319">
        <v>0.443</v>
      </c>
      <c r="H319">
        <v>0.104</v>
      </c>
      <c r="I319">
        <v>0.108</v>
      </c>
      <c r="J319">
        <v>9.1999999999999998E-2</v>
      </c>
    </row>
    <row r="320" spans="1:10" x14ac:dyDescent="0.25">
      <c r="B320" t="s">
        <v>77</v>
      </c>
      <c r="C320" s="1">
        <v>799498</v>
      </c>
      <c r="D320">
        <v>31.6</v>
      </c>
      <c r="E320">
        <v>0.105</v>
      </c>
      <c r="F320">
        <v>2.387</v>
      </c>
      <c r="G320">
        <v>0.38</v>
      </c>
      <c r="H320">
        <v>8.6999999999999994E-2</v>
      </c>
      <c r="I320">
        <v>0.09</v>
      </c>
      <c r="J320">
        <v>7.6999999999999999E-2</v>
      </c>
    </row>
    <row r="321" spans="1:10" x14ac:dyDescent="0.25">
      <c r="B321" t="s">
        <v>78</v>
      </c>
      <c r="C321" s="1">
        <v>3485075</v>
      </c>
      <c r="D321">
        <v>29.9</v>
      </c>
      <c r="E321">
        <v>0.51</v>
      </c>
      <c r="F321">
        <v>11.87</v>
      </c>
      <c r="G321">
        <v>1.8420000000000001</v>
      </c>
      <c r="H321">
        <v>0.41399999999999998</v>
      </c>
      <c r="I321">
        <v>0.43099999999999999</v>
      </c>
      <c r="J321">
        <v>0.37</v>
      </c>
    </row>
    <row r="324" spans="1:10" x14ac:dyDescent="0.25">
      <c r="A324" t="s">
        <v>106</v>
      </c>
      <c r="B324" t="s">
        <v>74</v>
      </c>
      <c r="C324" s="1">
        <v>16761</v>
      </c>
      <c r="D324">
        <v>57.8</v>
      </c>
      <c r="E324">
        <v>2E-3</v>
      </c>
      <c r="F324">
        <v>4.1000000000000002E-2</v>
      </c>
      <c r="G324">
        <v>1.2999999999999999E-2</v>
      </c>
      <c r="H324">
        <v>2E-3</v>
      </c>
      <c r="I324">
        <v>2E-3</v>
      </c>
      <c r="J324">
        <v>2E-3</v>
      </c>
    </row>
    <row r="325" spans="1:10" x14ac:dyDescent="0.25">
      <c r="B325" t="s">
        <v>75</v>
      </c>
      <c r="C325" s="1">
        <v>29653</v>
      </c>
      <c r="D325">
        <v>58.1</v>
      </c>
      <c r="E325">
        <v>4.0000000000000001E-3</v>
      </c>
      <c r="F325">
        <v>7.8E-2</v>
      </c>
      <c r="G325">
        <v>5.8000000000000003E-2</v>
      </c>
      <c r="H325">
        <v>3.0000000000000001E-3</v>
      </c>
      <c r="I325">
        <v>4.0000000000000001E-3</v>
      </c>
      <c r="J325">
        <v>4.0000000000000001E-3</v>
      </c>
    </row>
    <row r="326" spans="1:10" x14ac:dyDescent="0.25">
      <c r="B326" t="s">
        <v>76</v>
      </c>
      <c r="C326" s="1">
        <v>18674</v>
      </c>
      <c r="D326">
        <v>57.3</v>
      </c>
      <c r="E326">
        <v>2E-3</v>
      </c>
      <c r="F326">
        <v>0.05</v>
      </c>
      <c r="G326">
        <v>2.3E-2</v>
      </c>
      <c r="H326">
        <v>2E-3</v>
      </c>
      <c r="I326">
        <v>2E-3</v>
      </c>
      <c r="J326">
        <v>2E-3</v>
      </c>
    </row>
    <row r="327" spans="1:10" x14ac:dyDescent="0.25">
      <c r="B327" t="s">
        <v>77</v>
      </c>
      <c r="C327" s="1">
        <v>36801</v>
      </c>
      <c r="D327">
        <v>57.6</v>
      </c>
      <c r="E327">
        <v>4.0000000000000001E-3</v>
      </c>
      <c r="F327">
        <v>8.7999999999999995E-2</v>
      </c>
      <c r="G327">
        <v>0.02</v>
      </c>
      <c r="H327">
        <v>3.0000000000000001E-3</v>
      </c>
      <c r="I327">
        <v>3.0000000000000001E-3</v>
      </c>
      <c r="J327">
        <v>3.0000000000000001E-3</v>
      </c>
    </row>
    <row r="328" spans="1:10" x14ac:dyDescent="0.25">
      <c r="B328" t="s">
        <v>78</v>
      </c>
      <c r="C328" s="1">
        <v>101889</v>
      </c>
      <c r="D328">
        <v>57.7</v>
      </c>
      <c r="E328">
        <v>1.2E-2</v>
      </c>
      <c r="F328">
        <v>0.25700000000000001</v>
      </c>
      <c r="G328">
        <v>0.115</v>
      </c>
      <c r="H328">
        <v>0.01</v>
      </c>
      <c r="I328">
        <v>0.01</v>
      </c>
      <c r="J328">
        <v>1.0999999999999999E-2</v>
      </c>
    </row>
    <row r="331" spans="1:10" x14ac:dyDescent="0.25">
      <c r="A331" t="s">
        <v>107</v>
      </c>
      <c r="B331" t="s">
        <v>74</v>
      </c>
      <c r="C331" s="1">
        <v>27248</v>
      </c>
      <c r="D331">
        <v>21.2</v>
      </c>
      <c r="E331">
        <v>5.0000000000000001E-3</v>
      </c>
      <c r="F331">
        <v>9.0999999999999998E-2</v>
      </c>
      <c r="G331">
        <v>1.2E-2</v>
      </c>
      <c r="H331">
        <v>4.0000000000000001E-3</v>
      </c>
      <c r="I331">
        <v>4.0000000000000001E-3</v>
      </c>
      <c r="J331">
        <v>3.0000000000000001E-3</v>
      </c>
    </row>
    <row r="332" spans="1:10" x14ac:dyDescent="0.25">
      <c r="B332" t="s">
        <v>75</v>
      </c>
      <c r="C332" s="1">
        <v>52525</v>
      </c>
      <c r="D332">
        <v>18.7</v>
      </c>
      <c r="E332">
        <v>0.01</v>
      </c>
      <c r="F332">
        <v>0.22500000000000001</v>
      </c>
      <c r="G332">
        <v>2.9000000000000001E-2</v>
      </c>
      <c r="H332">
        <v>8.0000000000000002E-3</v>
      </c>
      <c r="I332">
        <v>8.9999999999999993E-3</v>
      </c>
      <c r="J332">
        <v>6.0000000000000001E-3</v>
      </c>
    </row>
    <row r="333" spans="1:10" x14ac:dyDescent="0.25">
      <c r="B333" t="s">
        <v>76</v>
      </c>
      <c r="C333" s="1">
        <v>37307</v>
      </c>
      <c r="D333">
        <v>14.6</v>
      </c>
      <c r="E333">
        <v>8.0000000000000002E-3</v>
      </c>
      <c r="F333">
        <v>0.17399999999999999</v>
      </c>
      <c r="G333">
        <v>1.9E-2</v>
      </c>
      <c r="H333">
        <v>7.0000000000000001E-3</v>
      </c>
      <c r="I333">
        <v>7.0000000000000001E-3</v>
      </c>
      <c r="J333">
        <v>4.0000000000000001E-3</v>
      </c>
    </row>
    <row r="334" spans="1:10" x14ac:dyDescent="0.25">
      <c r="B334" t="s">
        <v>77</v>
      </c>
      <c r="C334" s="1">
        <v>34668</v>
      </c>
      <c r="D334">
        <v>18.7</v>
      </c>
      <c r="E334">
        <v>6.0000000000000001E-3</v>
      </c>
      <c r="F334">
        <v>0.122</v>
      </c>
      <c r="G334">
        <v>1.4999999999999999E-2</v>
      </c>
      <c r="H334">
        <v>5.0000000000000001E-3</v>
      </c>
      <c r="I334">
        <v>5.0000000000000001E-3</v>
      </c>
      <c r="J334">
        <v>3.0000000000000001E-3</v>
      </c>
    </row>
    <row r="335" spans="1:10" x14ac:dyDescent="0.25">
      <c r="B335" t="s">
        <v>78</v>
      </c>
      <c r="C335" s="1">
        <v>151748</v>
      </c>
      <c r="D335">
        <v>17.899999999999999</v>
      </c>
      <c r="E335">
        <v>2.9000000000000001E-2</v>
      </c>
      <c r="F335">
        <v>0.61299999999999999</v>
      </c>
      <c r="G335">
        <v>7.4999999999999997E-2</v>
      </c>
      <c r="H335">
        <v>2.4E-2</v>
      </c>
      <c r="I335">
        <v>2.5000000000000001E-2</v>
      </c>
      <c r="J335">
        <v>1.6E-2</v>
      </c>
    </row>
    <row r="336" spans="1:10" x14ac:dyDescent="0.25">
      <c r="C336" t="s">
        <v>79</v>
      </c>
      <c r="D336" t="s">
        <v>157</v>
      </c>
      <c r="E336" t="s">
        <v>158</v>
      </c>
      <c r="F336" t="s">
        <v>126</v>
      </c>
      <c r="G336" t="s">
        <v>126</v>
      </c>
      <c r="H336" t="s">
        <v>159</v>
      </c>
      <c r="I336" t="s">
        <v>160</v>
      </c>
      <c r="J336" t="s">
        <v>127</v>
      </c>
    </row>
    <row r="338" spans="1:10" x14ac:dyDescent="0.25">
      <c r="A338" t="s">
        <v>128</v>
      </c>
      <c r="B338" t="s">
        <v>74</v>
      </c>
      <c r="C338" s="1">
        <v>1088349</v>
      </c>
      <c r="D338">
        <v>34.6</v>
      </c>
      <c r="E338">
        <v>0.29199999999999998</v>
      </c>
      <c r="F338">
        <v>3.8220000000000001</v>
      </c>
      <c r="G338">
        <v>0.77300000000000002</v>
      </c>
      <c r="H338">
        <v>0.246</v>
      </c>
      <c r="I338">
        <v>0.25900000000000001</v>
      </c>
      <c r="J338">
        <v>0.32300000000000001</v>
      </c>
    </row>
    <row r="339" spans="1:10" x14ac:dyDescent="0.25">
      <c r="B339" t="s">
        <v>75</v>
      </c>
      <c r="C339" s="1">
        <v>1896556</v>
      </c>
      <c r="D339">
        <v>36.700000000000003</v>
      </c>
      <c r="E339">
        <v>0.54800000000000004</v>
      </c>
      <c r="F339">
        <v>7.5549999999999997</v>
      </c>
      <c r="G339">
        <v>2.2010000000000001</v>
      </c>
      <c r="H339">
        <v>0.47399999999999998</v>
      </c>
      <c r="I339">
        <v>0.502</v>
      </c>
      <c r="J339">
        <v>0.55600000000000005</v>
      </c>
    </row>
    <row r="340" spans="1:10" x14ac:dyDescent="0.25">
      <c r="B340" t="s">
        <v>76</v>
      </c>
      <c r="C340" s="1">
        <v>1244315</v>
      </c>
      <c r="D340">
        <v>31.6</v>
      </c>
      <c r="E340">
        <v>0.34300000000000003</v>
      </c>
      <c r="F340">
        <v>5.1130000000000004</v>
      </c>
      <c r="G340">
        <v>1.113</v>
      </c>
      <c r="H340">
        <v>0.29699999999999999</v>
      </c>
      <c r="I340">
        <v>0.312</v>
      </c>
      <c r="J340">
        <v>0.35599999999999998</v>
      </c>
    </row>
    <row r="341" spans="1:10" x14ac:dyDescent="0.25">
      <c r="B341" t="s">
        <v>77</v>
      </c>
      <c r="C341" s="1">
        <v>1623735</v>
      </c>
      <c r="D341">
        <v>39.9</v>
      </c>
      <c r="E341">
        <v>0.46500000000000002</v>
      </c>
      <c r="F341">
        <v>5.3710000000000004</v>
      </c>
      <c r="G341">
        <v>1.0369999999999999</v>
      </c>
      <c r="H341">
        <v>0.41299999999999998</v>
      </c>
      <c r="I341">
        <v>0.438</v>
      </c>
      <c r="J341">
        <v>0.505</v>
      </c>
    </row>
    <row r="342" spans="1:10" x14ac:dyDescent="0.25">
      <c r="B342" t="s">
        <v>78</v>
      </c>
      <c r="C342" s="1">
        <v>5852955</v>
      </c>
      <c r="D342">
        <v>35.9</v>
      </c>
      <c r="E342">
        <v>1.6479999999999999</v>
      </c>
      <c r="F342">
        <v>21.861000000000001</v>
      </c>
      <c r="G342">
        <v>5.1239999999999997</v>
      </c>
      <c r="H342">
        <v>1.43</v>
      </c>
      <c r="I342">
        <v>1.51</v>
      </c>
      <c r="J342">
        <v>1.74</v>
      </c>
    </row>
    <row r="343" spans="1:10" x14ac:dyDescent="0.25">
      <c r="C343" t="s">
        <v>79</v>
      </c>
      <c r="D343" t="s">
        <v>157</v>
      </c>
      <c r="E343" t="s">
        <v>158</v>
      </c>
      <c r="F343" t="s">
        <v>126</v>
      </c>
      <c r="G343" t="s">
        <v>126</v>
      </c>
      <c r="H343" t="s">
        <v>159</v>
      </c>
      <c r="I343" t="s">
        <v>160</v>
      </c>
      <c r="J343" t="s">
        <v>127</v>
      </c>
    </row>
    <row r="346" spans="1:10" x14ac:dyDescent="0.25">
      <c r="A346" t="s">
        <v>113</v>
      </c>
    </row>
    <row r="348" spans="1:10" x14ac:dyDescent="0.25">
      <c r="A348" t="s">
        <v>55</v>
      </c>
      <c r="B348" t="s">
        <v>74</v>
      </c>
      <c r="C348">
        <v>0</v>
      </c>
      <c r="D348">
        <v>0</v>
      </c>
      <c r="E348">
        <v>0.56399999999999995</v>
      </c>
      <c r="F348">
        <v>2.9220000000000002</v>
      </c>
      <c r="G348">
        <v>0.312</v>
      </c>
      <c r="H348">
        <v>0.52</v>
      </c>
      <c r="I348">
        <v>0.54600000000000004</v>
      </c>
      <c r="J348">
        <v>0.98599999999999999</v>
      </c>
    </row>
    <row r="349" spans="1:10" x14ac:dyDescent="0.25">
      <c r="B349" t="s">
        <v>75</v>
      </c>
      <c r="C349">
        <v>0</v>
      </c>
      <c r="D349">
        <v>0</v>
      </c>
      <c r="E349">
        <v>1.2010000000000001</v>
      </c>
      <c r="F349">
        <v>5.4779999999999998</v>
      </c>
      <c r="G349">
        <v>0.82499999999999996</v>
      </c>
      <c r="H349">
        <v>1.1140000000000001</v>
      </c>
      <c r="I349">
        <v>1.177</v>
      </c>
      <c r="J349">
        <v>1.7030000000000001</v>
      </c>
    </row>
    <row r="350" spans="1:10" x14ac:dyDescent="0.25">
      <c r="B350" t="s">
        <v>76</v>
      </c>
      <c r="C350">
        <v>0</v>
      </c>
      <c r="D350">
        <v>0</v>
      </c>
      <c r="E350">
        <v>0.69699999999999995</v>
      </c>
      <c r="F350">
        <v>3.274</v>
      </c>
      <c r="G350">
        <v>0.41699999999999998</v>
      </c>
      <c r="H350">
        <v>0.64800000000000002</v>
      </c>
      <c r="I350">
        <v>0.68200000000000005</v>
      </c>
      <c r="J350">
        <v>1.0940000000000001</v>
      </c>
    </row>
    <row r="351" spans="1:10" x14ac:dyDescent="0.25">
      <c r="B351" t="s">
        <v>77</v>
      </c>
      <c r="C351">
        <v>0</v>
      </c>
      <c r="D351">
        <v>0</v>
      </c>
      <c r="E351">
        <v>1.2170000000000001</v>
      </c>
      <c r="F351">
        <v>3.9260000000000002</v>
      </c>
      <c r="G351">
        <v>0.71599999999999997</v>
      </c>
      <c r="H351">
        <v>1.155</v>
      </c>
      <c r="I351">
        <v>1.2350000000000001</v>
      </c>
      <c r="J351">
        <v>1.75</v>
      </c>
    </row>
    <row r="352" spans="1:10" x14ac:dyDescent="0.25">
      <c r="B352" t="s">
        <v>78</v>
      </c>
      <c r="C352">
        <v>0</v>
      </c>
      <c r="D352">
        <v>0</v>
      </c>
      <c r="E352">
        <v>3.6789999999999998</v>
      </c>
      <c r="F352">
        <v>15.6</v>
      </c>
      <c r="G352">
        <v>2.2709999999999999</v>
      </c>
      <c r="H352">
        <v>3.4369999999999998</v>
      </c>
      <c r="I352">
        <v>3.64</v>
      </c>
      <c r="J352">
        <v>5.5330000000000004</v>
      </c>
    </row>
    <row r="355" spans="1:10" x14ac:dyDescent="0.25">
      <c r="A355" t="s">
        <v>104</v>
      </c>
      <c r="B355" t="s">
        <v>74</v>
      </c>
      <c r="C355" s="1">
        <v>2175298</v>
      </c>
      <c r="D355">
        <v>45.7</v>
      </c>
      <c r="E355">
        <v>0.20799999999999999</v>
      </c>
      <c r="F355">
        <v>5.3019999999999996</v>
      </c>
      <c r="G355">
        <v>1.546</v>
      </c>
      <c r="H355">
        <v>0.16900000000000001</v>
      </c>
      <c r="I355">
        <v>0.17799999999999999</v>
      </c>
      <c r="J355">
        <v>0.17699999999999999</v>
      </c>
    </row>
    <row r="356" spans="1:10" x14ac:dyDescent="0.25">
      <c r="B356" t="s">
        <v>75</v>
      </c>
      <c r="C356" s="1">
        <v>3836051</v>
      </c>
      <c r="D356">
        <v>56.4</v>
      </c>
      <c r="E356">
        <v>0.35</v>
      </c>
      <c r="F356">
        <v>10.632999999999999</v>
      </c>
      <c r="G356">
        <v>2.7970000000000002</v>
      </c>
      <c r="H356">
        <v>0.28100000000000003</v>
      </c>
      <c r="I356">
        <v>0.29599999999999999</v>
      </c>
      <c r="J356">
        <v>0.316</v>
      </c>
    </row>
    <row r="357" spans="1:10" x14ac:dyDescent="0.25">
      <c r="B357" t="s">
        <v>76</v>
      </c>
      <c r="C357" s="1">
        <v>2513433</v>
      </c>
      <c r="D357">
        <v>45.1</v>
      </c>
      <c r="E357">
        <v>0.247</v>
      </c>
      <c r="F357">
        <v>7.13</v>
      </c>
      <c r="G357">
        <v>1.7330000000000001</v>
      </c>
      <c r="H357">
        <v>0.20100000000000001</v>
      </c>
      <c r="I357">
        <v>0.21199999999999999</v>
      </c>
      <c r="J357">
        <v>0.21</v>
      </c>
    </row>
    <row r="358" spans="1:10" x14ac:dyDescent="0.25">
      <c r="B358" t="s">
        <v>77</v>
      </c>
      <c r="C358" s="1">
        <v>3114493</v>
      </c>
      <c r="D358">
        <v>56.4</v>
      </c>
      <c r="E358">
        <v>0.27700000000000002</v>
      </c>
      <c r="F358">
        <v>7.3940000000000001</v>
      </c>
      <c r="G358">
        <v>2.206</v>
      </c>
      <c r="H358">
        <v>0.222</v>
      </c>
      <c r="I358">
        <v>0.23400000000000001</v>
      </c>
      <c r="J358">
        <v>0.246</v>
      </c>
    </row>
    <row r="359" spans="1:10" x14ac:dyDescent="0.25">
      <c r="B359" t="s">
        <v>78</v>
      </c>
      <c r="C359" s="1">
        <v>11639275</v>
      </c>
      <c r="D359">
        <v>51.4</v>
      </c>
      <c r="E359">
        <v>1.083</v>
      </c>
      <c r="F359">
        <v>30.459</v>
      </c>
      <c r="G359">
        <v>8.2810000000000006</v>
      </c>
      <c r="H359">
        <v>0.873</v>
      </c>
      <c r="I359">
        <v>0.92</v>
      </c>
      <c r="J359">
        <v>0.94899999999999995</v>
      </c>
    </row>
    <row r="362" spans="1:10" x14ac:dyDescent="0.25">
      <c r="A362" t="s">
        <v>105</v>
      </c>
      <c r="B362" t="s">
        <v>74</v>
      </c>
      <c r="C362" s="1">
        <v>1751921</v>
      </c>
      <c r="D362">
        <v>19.3</v>
      </c>
      <c r="E362">
        <v>0.28699999999999998</v>
      </c>
      <c r="F362">
        <v>5.9569999999999999</v>
      </c>
      <c r="G362">
        <v>1.0149999999999999</v>
      </c>
      <c r="H362">
        <v>0.22700000000000001</v>
      </c>
      <c r="I362">
        <v>0.23899999999999999</v>
      </c>
      <c r="J362">
        <v>0.219</v>
      </c>
    </row>
    <row r="363" spans="1:10" x14ac:dyDescent="0.25">
      <c r="B363" t="s">
        <v>75</v>
      </c>
      <c r="C363" s="1">
        <v>3249221</v>
      </c>
      <c r="D363">
        <v>24.3</v>
      </c>
      <c r="E363">
        <v>0.51800000000000002</v>
      </c>
      <c r="F363">
        <v>12.083</v>
      </c>
      <c r="G363">
        <v>2.2679999999999998</v>
      </c>
      <c r="H363">
        <v>0.40500000000000003</v>
      </c>
      <c r="I363">
        <v>0.42599999999999999</v>
      </c>
      <c r="J363">
        <v>0.40699999999999997</v>
      </c>
    </row>
    <row r="364" spans="1:10" x14ac:dyDescent="0.25">
      <c r="B364" t="s">
        <v>76</v>
      </c>
      <c r="C364" s="1">
        <v>1908119</v>
      </c>
      <c r="D364">
        <v>19.7</v>
      </c>
      <c r="E364">
        <v>0.3</v>
      </c>
      <c r="F364">
        <v>7.5010000000000003</v>
      </c>
      <c r="G364">
        <v>1.0900000000000001</v>
      </c>
      <c r="H364">
        <v>0.24299999999999999</v>
      </c>
      <c r="I364">
        <v>0.254</v>
      </c>
      <c r="J364">
        <v>0.23599999999999999</v>
      </c>
    </row>
    <row r="365" spans="1:10" x14ac:dyDescent="0.25">
      <c r="B365" t="s">
        <v>77</v>
      </c>
      <c r="C365" s="1">
        <v>2480979</v>
      </c>
      <c r="D365">
        <v>25.1</v>
      </c>
      <c r="E365">
        <v>0.315</v>
      </c>
      <c r="F365">
        <v>7.7039999999999997</v>
      </c>
      <c r="G365">
        <v>1.137</v>
      </c>
      <c r="H365">
        <v>0.255</v>
      </c>
      <c r="I365">
        <v>0.26600000000000001</v>
      </c>
      <c r="J365">
        <v>0.249</v>
      </c>
    </row>
    <row r="366" spans="1:10" x14ac:dyDescent="0.25">
      <c r="B366" t="s">
        <v>78</v>
      </c>
      <c r="C366" s="1">
        <v>9390240</v>
      </c>
      <c r="D366">
        <v>22.4</v>
      </c>
      <c r="E366">
        <v>1.419</v>
      </c>
      <c r="F366">
        <v>33.246000000000002</v>
      </c>
      <c r="G366">
        <v>5.51</v>
      </c>
      <c r="H366">
        <v>1.131</v>
      </c>
      <c r="I366">
        <v>1.1850000000000001</v>
      </c>
      <c r="J366">
        <v>1.1100000000000001</v>
      </c>
    </row>
    <row r="369" spans="1:10" x14ac:dyDescent="0.25">
      <c r="A369" t="s">
        <v>106</v>
      </c>
      <c r="B369" t="s">
        <v>74</v>
      </c>
      <c r="C369" s="1">
        <v>429211</v>
      </c>
      <c r="D369">
        <v>32.5</v>
      </c>
      <c r="E369">
        <v>0.05</v>
      </c>
      <c r="F369">
        <v>1.052</v>
      </c>
      <c r="G369">
        <v>0.28699999999999998</v>
      </c>
      <c r="H369">
        <v>3.9E-2</v>
      </c>
      <c r="I369">
        <v>4.1000000000000002E-2</v>
      </c>
      <c r="J369">
        <v>4.2000000000000003E-2</v>
      </c>
    </row>
    <row r="370" spans="1:10" x14ac:dyDescent="0.25">
      <c r="B370" t="s">
        <v>75</v>
      </c>
      <c r="C370" s="1">
        <v>667055</v>
      </c>
      <c r="D370">
        <v>38.1</v>
      </c>
      <c r="E370">
        <v>8.1000000000000003E-2</v>
      </c>
      <c r="F370">
        <v>1.8169999999999999</v>
      </c>
      <c r="G370">
        <v>0.58799999999999997</v>
      </c>
      <c r="H370">
        <v>6.4000000000000001E-2</v>
      </c>
      <c r="I370">
        <v>6.8000000000000005E-2</v>
      </c>
      <c r="J370">
        <v>7.0999999999999994E-2</v>
      </c>
    </row>
    <row r="371" spans="1:10" x14ac:dyDescent="0.25">
      <c r="B371" t="s">
        <v>76</v>
      </c>
      <c r="C371" s="1">
        <v>383327</v>
      </c>
      <c r="D371">
        <v>31.2</v>
      </c>
      <c r="E371">
        <v>4.3999999999999997E-2</v>
      </c>
      <c r="F371">
        <v>1.0760000000000001</v>
      </c>
      <c r="G371">
        <v>0.27</v>
      </c>
      <c r="H371">
        <v>3.5999999999999997E-2</v>
      </c>
      <c r="I371">
        <v>3.7999999999999999E-2</v>
      </c>
      <c r="J371">
        <v>3.7999999999999999E-2</v>
      </c>
    </row>
    <row r="372" spans="1:10" x14ac:dyDescent="0.25">
      <c r="B372" t="s">
        <v>77</v>
      </c>
      <c r="C372" s="1">
        <v>565249</v>
      </c>
      <c r="D372">
        <v>41.6</v>
      </c>
      <c r="E372">
        <v>5.1999999999999998E-2</v>
      </c>
      <c r="F372">
        <v>1.266</v>
      </c>
      <c r="G372">
        <v>0.33500000000000002</v>
      </c>
      <c r="H372">
        <v>4.2000000000000003E-2</v>
      </c>
      <c r="I372">
        <v>4.3999999999999997E-2</v>
      </c>
      <c r="J372">
        <v>4.4999999999999998E-2</v>
      </c>
    </row>
    <row r="373" spans="1:10" x14ac:dyDescent="0.25">
      <c r="B373" t="s">
        <v>78</v>
      </c>
      <c r="C373" s="1">
        <v>2044842</v>
      </c>
      <c r="D373">
        <v>36.1</v>
      </c>
      <c r="E373">
        <v>0.22700000000000001</v>
      </c>
      <c r="F373">
        <v>5.2119999999999997</v>
      </c>
      <c r="G373">
        <v>1.48</v>
      </c>
      <c r="H373">
        <v>0.18</v>
      </c>
      <c r="I373">
        <v>0.191</v>
      </c>
      <c r="J373">
        <v>0.19600000000000001</v>
      </c>
    </row>
    <row r="376" spans="1:10" x14ac:dyDescent="0.25">
      <c r="A376" t="s">
        <v>107</v>
      </c>
      <c r="B376" t="s">
        <v>74</v>
      </c>
      <c r="C376" s="1">
        <v>604727</v>
      </c>
      <c r="D376">
        <v>15.3</v>
      </c>
      <c r="E376">
        <v>0.121</v>
      </c>
      <c r="F376">
        <v>2.2559999999999998</v>
      </c>
      <c r="G376">
        <v>0.45500000000000002</v>
      </c>
      <c r="H376">
        <v>9.6000000000000002E-2</v>
      </c>
      <c r="I376">
        <v>0.10100000000000001</v>
      </c>
      <c r="J376">
        <v>8.5999999999999993E-2</v>
      </c>
    </row>
    <row r="377" spans="1:10" x14ac:dyDescent="0.25">
      <c r="B377" t="s">
        <v>75</v>
      </c>
      <c r="C377" s="1">
        <v>1144112</v>
      </c>
      <c r="D377">
        <v>20.399999999999999</v>
      </c>
      <c r="E377">
        <v>0.21199999999999999</v>
      </c>
      <c r="F377">
        <v>4.5430000000000001</v>
      </c>
      <c r="G377">
        <v>0.96199999999999997</v>
      </c>
      <c r="H377">
        <v>0.16500000000000001</v>
      </c>
      <c r="I377">
        <v>0.17399999999999999</v>
      </c>
      <c r="J377">
        <v>0.158</v>
      </c>
    </row>
    <row r="378" spans="1:10" x14ac:dyDescent="0.25">
      <c r="B378" t="s">
        <v>76</v>
      </c>
      <c r="C378" s="1">
        <v>666905</v>
      </c>
      <c r="D378">
        <v>15.9</v>
      </c>
      <c r="E378">
        <v>0.125</v>
      </c>
      <c r="F378">
        <v>2.8479999999999999</v>
      </c>
      <c r="G378">
        <v>0.47599999999999998</v>
      </c>
      <c r="H378">
        <v>0.10100000000000001</v>
      </c>
      <c r="I378">
        <v>0.106</v>
      </c>
      <c r="J378">
        <v>9.5000000000000001E-2</v>
      </c>
    </row>
    <row r="379" spans="1:10" x14ac:dyDescent="0.25">
      <c r="B379" t="s">
        <v>77</v>
      </c>
      <c r="C379" s="1">
        <v>900291</v>
      </c>
      <c r="D379">
        <v>21.6</v>
      </c>
      <c r="E379">
        <v>0.127</v>
      </c>
      <c r="F379">
        <v>2.952</v>
      </c>
      <c r="G379">
        <v>0.48599999999999999</v>
      </c>
      <c r="H379">
        <v>0.10299999999999999</v>
      </c>
      <c r="I379">
        <v>0.108</v>
      </c>
      <c r="J379">
        <v>9.8000000000000004E-2</v>
      </c>
    </row>
    <row r="380" spans="1:10" x14ac:dyDescent="0.25">
      <c r="B380" t="s">
        <v>78</v>
      </c>
      <c r="C380" s="1">
        <v>3316035</v>
      </c>
      <c r="D380">
        <v>18.5</v>
      </c>
      <c r="E380">
        <v>0.58499999999999996</v>
      </c>
      <c r="F380">
        <v>12.6</v>
      </c>
      <c r="G380">
        <v>2.3780000000000001</v>
      </c>
      <c r="H380">
        <v>0.46500000000000002</v>
      </c>
      <c r="I380">
        <v>0.48899999999999999</v>
      </c>
      <c r="J380">
        <v>0.437</v>
      </c>
    </row>
    <row r="381" spans="1:10" x14ac:dyDescent="0.25">
      <c r="C381" t="s">
        <v>79</v>
      </c>
      <c r="D381" t="s">
        <v>157</v>
      </c>
      <c r="E381" t="s">
        <v>158</v>
      </c>
      <c r="F381" t="s">
        <v>126</v>
      </c>
      <c r="G381" t="s">
        <v>126</v>
      </c>
      <c r="H381" t="s">
        <v>159</v>
      </c>
      <c r="I381" t="s">
        <v>160</v>
      </c>
      <c r="J381" t="s">
        <v>127</v>
      </c>
    </row>
    <row r="383" spans="1:10" x14ac:dyDescent="0.25">
      <c r="A383" t="s">
        <v>128</v>
      </c>
      <c r="B383" t="s">
        <v>74</v>
      </c>
      <c r="C383" s="1">
        <v>4961157</v>
      </c>
      <c r="D383">
        <v>26</v>
      </c>
      <c r="E383">
        <v>1.23</v>
      </c>
      <c r="F383">
        <v>17.489000000000001</v>
      </c>
      <c r="G383">
        <v>3.6139999999999999</v>
      </c>
      <c r="H383">
        <v>1.0509999999999999</v>
      </c>
      <c r="I383">
        <v>1.105</v>
      </c>
      <c r="J383">
        <v>1.5089999999999999</v>
      </c>
    </row>
    <row r="384" spans="1:10" x14ac:dyDescent="0.25">
      <c r="B384" t="s">
        <v>75</v>
      </c>
      <c r="C384" s="1">
        <v>8896439</v>
      </c>
      <c r="D384">
        <v>32.299999999999997</v>
      </c>
      <c r="E384">
        <v>2.3620000000000001</v>
      </c>
      <c r="F384">
        <v>34.555</v>
      </c>
      <c r="G384">
        <v>7.4390000000000001</v>
      </c>
      <c r="H384">
        <v>2.028</v>
      </c>
      <c r="I384">
        <v>2.141</v>
      </c>
      <c r="J384">
        <v>2.6560000000000001</v>
      </c>
    </row>
    <row r="385" spans="1:10" x14ac:dyDescent="0.25">
      <c r="B385" t="s">
        <v>76</v>
      </c>
      <c r="C385" s="1">
        <v>5471784</v>
      </c>
      <c r="D385">
        <v>26.4</v>
      </c>
      <c r="E385">
        <v>1.413</v>
      </c>
      <c r="F385">
        <v>21.83</v>
      </c>
      <c r="G385">
        <v>3.9849999999999999</v>
      </c>
      <c r="H385">
        <v>1.2290000000000001</v>
      </c>
      <c r="I385">
        <v>1.292</v>
      </c>
      <c r="J385">
        <v>1.6719999999999999</v>
      </c>
    </row>
    <row r="386" spans="1:10" x14ac:dyDescent="0.25">
      <c r="B386" t="s">
        <v>77</v>
      </c>
      <c r="C386" s="1">
        <v>7061012</v>
      </c>
      <c r="D386">
        <v>33.700000000000003</v>
      </c>
      <c r="E386">
        <v>1.988</v>
      </c>
      <c r="F386">
        <v>23.241</v>
      </c>
      <c r="G386">
        <v>4.8810000000000002</v>
      </c>
      <c r="H386">
        <v>1.778</v>
      </c>
      <c r="I386">
        <v>1.8879999999999999</v>
      </c>
      <c r="J386">
        <v>2.387</v>
      </c>
    </row>
    <row r="387" spans="1:10" x14ac:dyDescent="0.25">
      <c r="B387" t="s">
        <v>78</v>
      </c>
      <c r="C387" s="1">
        <v>26390392</v>
      </c>
      <c r="D387">
        <v>29.9</v>
      </c>
      <c r="E387">
        <v>6.9930000000000003</v>
      </c>
      <c r="F387">
        <v>97.116</v>
      </c>
      <c r="G387">
        <v>19.920000000000002</v>
      </c>
      <c r="H387">
        <v>6.0860000000000003</v>
      </c>
      <c r="I387">
        <v>6.4260000000000002</v>
      </c>
      <c r="J387">
        <v>8.2240000000000002</v>
      </c>
    </row>
    <row r="388" spans="1:10" x14ac:dyDescent="0.25">
      <c r="C388" t="s">
        <v>79</v>
      </c>
      <c r="D388" t="s">
        <v>157</v>
      </c>
      <c r="E388" t="s">
        <v>158</v>
      </c>
      <c r="F388" t="s">
        <v>126</v>
      </c>
      <c r="G388" t="s">
        <v>126</v>
      </c>
      <c r="H388" t="s">
        <v>159</v>
      </c>
      <c r="I388" t="s">
        <v>160</v>
      </c>
      <c r="J388" t="s">
        <v>127</v>
      </c>
    </row>
    <row r="391" spans="1:10" x14ac:dyDescent="0.25">
      <c r="A391" t="s">
        <v>114</v>
      </c>
    </row>
    <row r="393" spans="1:10" x14ac:dyDescent="0.25">
      <c r="A393" t="s">
        <v>55</v>
      </c>
      <c r="B393" t="s">
        <v>74</v>
      </c>
      <c r="C393">
        <v>0</v>
      </c>
      <c r="D393">
        <v>0</v>
      </c>
      <c r="E393">
        <v>0.50800000000000001</v>
      </c>
      <c r="F393">
        <v>2.702</v>
      </c>
      <c r="G393">
        <v>0.22</v>
      </c>
      <c r="H393">
        <v>0.47</v>
      </c>
      <c r="I393">
        <v>0.49199999999999999</v>
      </c>
      <c r="J393">
        <v>0.88900000000000001</v>
      </c>
    </row>
    <row r="394" spans="1:10" x14ac:dyDescent="0.25">
      <c r="B394" t="s">
        <v>75</v>
      </c>
      <c r="C394">
        <v>0</v>
      </c>
      <c r="D394">
        <v>0</v>
      </c>
      <c r="E394">
        <v>1.0329999999999999</v>
      </c>
      <c r="F394">
        <v>4.8810000000000002</v>
      </c>
      <c r="G394">
        <v>0.56499999999999995</v>
      </c>
      <c r="H394">
        <v>0.96399999999999997</v>
      </c>
      <c r="I394">
        <v>1.0169999999999999</v>
      </c>
      <c r="J394">
        <v>1.5029999999999999</v>
      </c>
    </row>
    <row r="395" spans="1:10" x14ac:dyDescent="0.25">
      <c r="B395" t="s">
        <v>76</v>
      </c>
      <c r="C395">
        <v>0</v>
      </c>
      <c r="D395">
        <v>0</v>
      </c>
      <c r="E395">
        <v>0.61199999999999999</v>
      </c>
      <c r="F395">
        <v>2.9609999999999999</v>
      </c>
      <c r="G395">
        <v>0.31</v>
      </c>
      <c r="H395">
        <v>0.57099999999999995</v>
      </c>
      <c r="I395">
        <v>0.6</v>
      </c>
      <c r="J395">
        <v>0.97</v>
      </c>
    </row>
    <row r="396" spans="1:10" x14ac:dyDescent="0.25">
      <c r="B396" t="s">
        <v>77</v>
      </c>
      <c r="C396">
        <v>0</v>
      </c>
      <c r="D396">
        <v>0</v>
      </c>
      <c r="E396">
        <v>1.0389999999999999</v>
      </c>
      <c r="F396">
        <v>3.4380000000000002</v>
      </c>
      <c r="G396">
        <v>0.35399999999999998</v>
      </c>
      <c r="H396">
        <v>0.99</v>
      </c>
      <c r="I396">
        <v>1.054</v>
      </c>
      <c r="J396">
        <v>1.476</v>
      </c>
    </row>
    <row r="397" spans="1:10" x14ac:dyDescent="0.25">
      <c r="B397" t="s">
        <v>78</v>
      </c>
      <c r="C397">
        <v>0</v>
      </c>
      <c r="D397">
        <v>0</v>
      </c>
      <c r="E397">
        <v>3.1920000000000002</v>
      </c>
      <c r="F397">
        <v>13.981999999999999</v>
      </c>
      <c r="G397">
        <v>1.4490000000000001</v>
      </c>
      <c r="H397">
        <v>2.9950000000000001</v>
      </c>
      <c r="I397">
        <v>3.1640000000000001</v>
      </c>
      <c r="J397">
        <v>4.8390000000000004</v>
      </c>
    </row>
    <row r="400" spans="1:10" x14ac:dyDescent="0.25">
      <c r="A400" t="s">
        <v>104</v>
      </c>
      <c r="B400" t="s">
        <v>74</v>
      </c>
      <c r="C400" s="1">
        <v>1430659</v>
      </c>
      <c r="D400">
        <v>55.4</v>
      </c>
      <c r="E400">
        <v>0.106</v>
      </c>
      <c r="F400">
        <v>3.1619999999999999</v>
      </c>
      <c r="G400">
        <v>0.46200000000000002</v>
      </c>
      <c r="H400">
        <v>8.5000000000000006E-2</v>
      </c>
      <c r="I400">
        <v>8.8999999999999996E-2</v>
      </c>
      <c r="J400">
        <v>0.11600000000000001</v>
      </c>
    </row>
    <row r="401" spans="1:10" x14ac:dyDescent="0.25">
      <c r="B401" t="s">
        <v>75</v>
      </c>
      <c r="C401" s="1">
        <v>2213110</v>
      </c>
      <c r="D401">
        <v>57.6</v>
      </c>
      <c r="E401">
        <v>0.17799999999999999</v>
      </c>
      <c r="F401">
        <v>5.9240000000000004</v>
      </c>
      <c r="G401">
        <v>0.92100000000000004</v>
      </c>
      <c r="H401">
        <v>0.14199999999999999</v>
      </c>
      <c r="I401">
        <v>0.14799999999999999</v>
      </c>
      <c r="J401">
        <v>0.193</v>
      </c>
    </row>
    <row r="402" spans="1:10" x14ac:dyDescent="0.25">
      <c r="B402" t="s">
        <v>76</v>
      </c>
      <c r="C402" s="1">
        <v>1616799</v>
      </c>
      <c r="D402">
        <v>53.7</v>
      </c>
      <c r="E402">
        <v>0.127</v>
      </c>
      <c r="F402">
        <v>4.3940000000000001</v>
      </c>
      <c r="G402">
        <v>0.54700000000000004</v>
      </c>
      <c r="H402">
        <v>0.10299999999999999</v>
      </c>
      <c r="I402">
        <v>0.106</v>
      </c>
      <c r="J402">
        <v>0.13800000000000001</v>
      </c>
    </row>
    <row r="403" spans="1:10" x14ac:dyDescent="0.25">
      <c r="B403" t="s">
        <v>77</v>
      </c>
      <c r="C403" s="1">
        <v>1728966</v>
      </c>
      <c r="D403">
        <v>57.4</v>
      </c>
      <c r="E403">
        <v>0.127</v>
      </c>
      <c r="F403">
        <v>3.8</v>
      </c>
      <c r="G403">
        <v>0.56999999999999995</v>
      </c>
      <c r="H403">
        <v>0.10299999999999999</v>
      </c>
      <c r="I403">
        <v>0.106</v>
      </c>
      <c r="J403">
        <v>0.13800000000000001</v>
      </c>
    </row>
    <row r="404" spans="1:10" x14ac:dyDescent="0.25">
      <c r="B404" t="s">
        <v>78</v>
      </c>
      <c r="C404" s="1">
        <v>6989534</v>
      </c>
      <c r="D404">
        <v>56.1</v>
      </c>
      <c r="E404">
        <v>0.53800000000000003</v>
      </c>
      <c r="F404">
        <v>17.280999999999999</v>
      </c>
      <c r="G404">
        <v>2.4990000000000001</v>
      </c>
      <c r="H404">
        <v>0.433</v>
      </c>
      <c r="I404">
        <v>0.45</v>
      </c>
      <c r="J404">
        <v>0.58599999999999997</v>
      </c>
    </row>
    <row r="407" spans="1:10" x14ac:dyDescent="0.25">
      <c r="A407" t="s">
        <v>105</v>
      </c>
      <c r="B407" t="s">
        <v>74</v>
      </c>
      <c r="C407" s="1">
        <v>2063530</v>
      </c>
      <c r="D407">
        <v>22.1</v>
      </c>
      <c r="E407">
        <v>0.29899999999999999</v>
      </c>
      <c r="F407">
        <v>6.4370000000000003</v>
      </c>
      <c r="G407">
        <v>0.78200000000000003</v>
      </c>
      <c r="H407">
        <v>0.24199999999999999</v>
      </c>
      <c r="I407">
        <v>0.252</v>
      </c>
      <c r="J407">
        <v>0.22800000000000001</v>
      </c>
    </row>
    <row r="408" spans="1:10" x14ac:dyDescent="0.25">
      <c r="B408" t="s">
        <v>75</v>
      </c>
      <c r="C408" s="1">
        <v>4198288</v>
      </c>
      <c r="D408">
        <v>24.2</v>
      </c>
      <c r="E408">
        <v>0.61199999999999999</v>
      </c>
      <c r="F408">
        <v>15.519</v>
      </c>
      <c r="G408">
        <v>1.786</v>
      </c>
      <c r="H408">
        <v>0.495</v>
      </c>
      <c r="I408">
        <v>0.51500000000000001</v>
      </c>
      <c r="J408">
        <v>0.47799999999999998</v>
      </c>
    </row>
    <row r="409" spans="1:10" x14ac:dyDescent="0.25">
      <c r="B409" t="s">
        <v>76</v>
      </c>
      <c r="C409" s="1">
        <v>2528081</v>
      </c>
      <c r="D409">
        <v>20.5</v>
      </c>
      <c r="E409">
        <v>0.379</v>
      </c>
      <c r="F409">
        <v>9.8469999999999995</v>
      </c>
      <c r="G409">
        <v>0.95399999999999996</v>
      </c>
      <c r="H409">
        <v>0.313</v>
      </c>
      <c r="I409">
        <v>0.32600000000000001</v>
      </c>
      <c r="J409">
        <v>0.28599999999999998</v>
      </c>
    </row>
    <row r="410" spans="1:10" x14ac:dyDescent="0.25">
      <c r="B410" t="s">
        <v>77</v>
      </c>
      <c r="C410" s="1">
        <v>2805869</v>
      </c>
      <c r="D410">
        <v>25.9</v>
      </c>
      <c r="E410">
        <v>0.36499999999999999</v>
      </c>
      <c r="F410">
        <v>8.3680000000000003</v>
      </c>
      <c r="G410">
        <v>0.90200000000000002</v>
      </c>
      <c r="H410">
        <v>0.30199999999999999</v>
      </c>
      <c r="I410">
        <v>0.312</v>
      </c>
      <c r="J410">
        <v>0.28899999999999998</v>
      </c>
    </row>
    <row r="411" spans="1:10" x14ac:dyDescent="0.25">
      <c r="B411" t="s">
        <v>78</v>
      </c>
      <c r="C411" s="1">
        <v>11595768</v>
      </c>
      <c r="D411">
        <v>23.3</v>
      </c>
      <c r="E411">
        <v>1.655</v>
      </c>
      <c r="F411">
        <v>40.17</v>
      </c>
      <c r="G411">
        <v>4.4249999999999998</v>
      </c>
      <c r="H411">
        <v>1.3520000000000001</v>
      </c>
      <c r="I411">
        <v>1.405</v>
      </c>
      <c r="J411">
        <v>1.28</v>
      </c>
    </row>
    <row r="414" spans="1:10" x14ac:dyDescent="0.25">
      <c r="A414" t="s">
        <v>106</v>
      </c>
      <c r="B414" t="s">
        <v>74</v>
      </c>
      <c r="C414">
        <v>0</v>
      </c>
      <c r="D414">
        <v>0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</row>
    <row r="415" spans="1:10" x14ac:dyDescent="0.25">
      <c r="B415" t="s">
        <v>75</v>
      </c>
      <c r="C415">
        <v>0</v>
      </c>
      <c r="D415">
        <v>0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</row>
    <row r="416" spans="1:10" x14ac:dyDescent="0.25">
      <c r="B416" t="s">
        <v>76</v>
      </c>
      <c r="C416">
        <v>0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</row>
    <row r="417" spans="1:10" x14ac:dyDescent="0.25">
      <c r="B417" t="s">
        <v>77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</row>
    <row r="418" spans="1:10" x14ac:dyDescent="0.25">
      <c r="B418" t="s">
        <v>78</v>
      </c>
      <c r="C418">
        <v>0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</row>
    <row r="421" spans="1:10" x14ac:dyDescent="0.25">
      <c r="A421" t="s">
        <v>107</v>
      </c>
      <c r="B421" t="s">
        <v>74</v>
      </c>
      <c r="C421" s="1">
        <v>148693</v>
      </c>
      <c r="D421">
        <v>14.3</v>
      </c>
      <c r="E421">
        <v>2.7E-2</v>
      </c>
      <c r="F421">
        <v>0.54200000000000004</v>
      </c>
      <c r="G421">
        <v>0.06</v>
      </c>
      <c r="H421">
        <v>2.3E-2</v>
      </c>
      <c r="I421">
        <v>2.4E-2</v>
      </c>
      <c r="J421">
        <v>2.1000000000000001E-2</v>
      </c>
    </row>
    <row r="422" spans="1:10" x14ac:dyDescent="0.25">
      <c r="B422" t="s">
        <v>75</v>
      </c>
      <c r="C422" s="1">
        <v>304883</v>
      </c>
      <c r="D422">
        <v>16.100000000000001</v>
      </c>
      <c r="E422">
        <v>5.5E-2</v>
      </c>
      <c r="F422">
        <v>1.3</v>
      </c>
      <c r="G422">
        <v>0.13600000000000001</v>
      </c>
      <c r="H422">
        <v>4.4999999999999998E-2</v>
      </c>
      <c r="I422">
        <v>4.7E-2</v>
      </c>
      <c r="J422">
        <v>4.4999999999999998E-2</v>
      </c>
    </row>
    <row r="423" spans="1:10" x14ac:dyDescent="0.25">
      <c r="B423" t="s">
        <v>76</v>
      </c>
      <c r="C423" s="1">
        <v>181858</v>
      </c>
      <c r="D423">
        <v>13.5</v>
      </c>
      <c r="E423">
        <v>3.5000000000000003E-2</v>
      </c>
      <c r="F423">
        <v>0.82599999999999996</v>
      </c>
      <c r="G423">
        <v>7.3999999999999996E-2</v>
      </c>
      <c r="H423">
        <v>2.9000000000000001E-2</v>
      </c>
      <c r="I423">
        <v>0.03</v>
      </c>
      <c r="J423">
        <v>2.8000000000000001E-2</v>
      </c>
    </row>
    <row r="424" spans="1:10" x14ac:dyDescent="0.25">
      <c r="B424" t="s">
        <v>77</v>
      </c>
      <c r="C424" s="1">
        <v>206289</v>
      </c>
      <c r="D424">
        <v>19.899999999999999</v>
      </c>
      <c r="E424">
        <v>3.1E-2</v>
      </c>
      <c r="F424">
        <v>0.68</v>
      </c>
      <c r="G424">
        <v>6.5000000000000002E-2</v>
      </c>
      <c r="H424">
        <v>2.5999999999999999E-2</v>
      </c>
      <c r="I424">
        <v>2.7E-2</v>
      </c>
      <c r="J424">
        <v>2.5000000000000001E-2</v>
      </c>
    </row>
    <row r="425" spans="1:10" x14ac:dyDescent="0.25">
      <c r="B425" t="s">
        <v>78</v>
      </c>
      <c r="C425" s="1">
        <v>841723</v>
      </c>
      <c r="D425">
        <v>15.8</v>
      </c>
      <c r="E425">
        <v>0.14799999999999999</v>
      </c>
      <c r="F425">
        <v>3.3490000000000002</v>
      </c>
      <c r="G425">
        <v>0.33400000000000002</v>
      </c>
      <c r="H425">
        <v>0.123</v>
      </c>
      <c r="I425">
        <v>0.128</v>
      </c>
      <c r="J425">
        <v>0.11899999999999999</v>
      </c>
    </row>
    <row r="426" spans="1:10" x14ac:dyDescent="0.25">
      <c r="C426" t="s">
        <v>79</v>
      </c>
      <c r="D426" t="s">
        <v>157</v>
      </c>
      <c r="E426" t="s">
        <v>158</v>
      </c>
      <c r="F426" t="s">
        <v>126</v>
      </c>
      <c r="G426" t="s">
        <v>126</v>
      </c>
      <c r="H426" t="s">
        <v>159</v>
      </c>
      <c r="I426" t="s">
        <v>160</v>
      </c>
      <c r="J426" t="s">
        <v>127</v>
      </c>
    </row>
    <row r="428" spans="1:10" x14ac:dyDescent="0.25">
      <c r="A428" t="s">
        <v>128</v>
      </c>
      <c r="B428" t="s">
        <v>74</v>
      </c>
      <c r="C428" s="1">
        <v>3642882</v>
      </c>
      <c r="D428">
        <v>28.1</v>
      </c>
      <c r="E428">
        <v>0.94099999999999995</v>
      </c>
      <c r="F428">
        <v>12.843</v>
      </c>
      <c r="G428">
        <v>1.5229999999999999</v>
      </c>
      <c r="H428">
        <v>0.82</v>
      </c>
      <c r="I428">
        <v>0.85699999999999998</v>
      </c>
      <c r="J428">
        <v>1.2549999999999999</v>
      </c>
    </row>
    <row r="429" spans="1:10" x14ac:dyDescent="0.25">
      <c r="B429" t="s">
        <v>75</v>
      </c>
      <c r="C429" s="1">
        <v>6716281</v>
      </c>
      <c r="D429">
        <v>29.1</v>
      </c>
      <c r="E429">
        <v>1.879</v>
      </c>
      <c r="F429">
        <v>27.623000000000001</v>
      </c>
      <c r="G429">
        <v>3.407</v>
      </c>
      <c r="H429">
        <v>1.647</v>
      </c>
      <c r="I429">
        <v>1.728</v>
      </c>
      <c r="J429">
        <v>2.2189999999999999</v>
      </c>
    </row>
    <row r="430" spans="1:10" x14ac:dyDescent="0.25">
      <c r="B430" t="s">
        <v>76</v>
      </c>
      <c r="C430" s="1">
        <v>4326738</v>
      </c>
      <c r="D430">
        <v>25.9</v>
      </c>
      <c r="E430">
        <v>1.1519999999999999</v>
      </c>
      <c r="F430">
        <v>18.027999999999999</v>
      </c>
      <c r="G430">
        <v>1.885</v>
      </c>
      <c r="H430">
        <v>1.016</v>
      </c>
      <c r="I430">
        <v>1.0629999999999999</v>
      </c>
      <c r="J430">
        <v>1.4219999999999999</v>
      </c>
    </row>
    <row r="431" spans="1:10" x14ac:dyDescent="0.25">
      <c r="B431" t="s">
        <v>77</v>
      </c>
      <c r="C431" s="1">
        <v>4741124</v>
      </c>
      <c r="D431">
        <v>31.9</v>
      </c>
      <c r="E431">
        <v>1.5609999999999999</v>
      </c>
      <c r="F431">
        <v>16.286999999999999</v>
      </c>
      <c r="G431">
        <v>1.8919999999999999</v>
      </c>
      <c r="H431">
        <v>1.42</v>
      </c>
      <c r="I431">
        <v>1.5</v>
      </c>
      <c r="J431">
        <v>1.9279999999999999</v>
      </c>
    </row>
    <row r="432" spans="1:10" x14ac:dyDescent="0.25">
      <c r="B432" t="s">
        <v>78</v>
      </c>
      <c r="C432" s="1">
        <v>19427025</v>
      </c>
      <c r="D432">
        <v>28.7</v>
      </c>
      <c r="E432">
        <v>5.5339999999999998</v>
      </c>
      <c r="F432">
        <v>74.781000000000006</v>
      </c>
      <c r="G432">
        <v>8.7070000000000007</v>
      </c>
      <c r="H432">
        <v>4.9029999999999996</v>
      </c>
      <c r="I432">
        <v>5.1470000000000002</v>
      </c>
      <c r="J432">
        <v>6.8239999999999998</v>
      </c>
    </row>
    <row r="433" spans="1:10" x14ac:dyDescent="0.25">
      <c r="C433" t="s">
        <v>79</v>
      </c>
      <c r="D433" t="s">
        <v>157</v>
      </c>
      <c r="E433" t="s">
        <v>158</v>
      </c>
      <c r="F433" t="s">
        <v>126</v>
      </c>
      <c r="G433" t="s">
        <v>126</v>
      </c>
      <c r="H433" t="s">
        <v>159</v>
      </c>
      <c r="I433" t="s">
        <v>160</v>
      </c>
      <c r="J433" t="s">
        <v>127</v>
      </c>
    </row>
    <row r="436" spans="1:10" x14ac:dyDescent="0.25">
      <c r="A436" t="s">
        <v>115</v>
      </c>
    </row>
    <row r="438" spans="1:10" x14ac:dyDescent="0.25">
      <c r="A438" t="s">
        <v>55</v>
      </c>
      <c r="B438" t="s">
        <v>74</v>
      </c>
      <c r="C438">
        <v>0</v>
      </c>
      <c r="D438">
        <v>0</v>
      </c>
      <c r="E438">
        <v>0.39100000000000001</v>
      </c>
      <c r="F438">
        <v>2.0569999999999999</v>
      </c>
      <c r="G438">
        <v>0.19800000000000001</v>
      </c>
      <c r="H438">
        <v>0.36099999999999999</v>
      </c>
      <c r="I438">
        <v>0.379</v>
      </c>
      <c r="J438">
        <v>0.68400000000000005</v>
      </c>
    </row>
    <row r="439" spans="1:10" x14ac:dyDescent="0.25">
      <c r="B439" t="s">
        <v>75</v>
      </c>
      <c r="C439">
        <v>0</v>
      </c>
      <c r="D439">
        <v>0</v>
      </c>
      <c r="E439">
        <v>0.79300000000000004</v>
      </c>
      <c r="F439">
        <v>3.762</v>
      </c>
      <c r="G439">
        <v>0.5</v>
      </c>
      <c r="H439">
        <v>0.73799999999999999</v>
      </c>
      <c r="I439">
        <v>0.77900000000000003</v>
      </c>
      <c r="J439">
        <v>1.1499999999999999</v>
      </c>
    </row>
    <row r="440" spans="1:10" x14ac:dyDescent="0.25">
      <c r="B440" t="s">
        <v>76</v>
      </c>
      <c r="C440">
        <v>0</v>
      </c>
      <c r="D440">
        <v>0</v>
      </c>
      <c r="E440">
        <v>0.46800000000000003</v>
      </c>
      <c r="F440">
        <v>2.2709999999999999</v>
      </c>
      <c r="G440">
        <v>0.26700000000000002</v>
      </c>
      <c r="H440">
        <v>0.436</v>
      </c>
      <c r="I440">
        <v>0.45800000000000002</v>
      </c>
      <c r="J440">
        <v>0.73899999999999999</v>
      </c>
    </row>
    <row r="441" spans="1:10" x14ac:dyDescent="0.25">
      <c r="B441" t="s">
        <v>77</v>
      </c>
      <c r="C441">
        <v>0</v>
      </c>
      <c r="D441">
        <v>0</v>
      </c>
      <c r="E441">
        <v>0.79600000000000004</v>
      </c>
      <c r="F441">
        <v>2.6779999999999999</v>
      </c>
      <c r="G441">
        <v>0.377</v>
      </c>
      <c r="H441">
        <v>0.75700000000000001</v>
      </c>
      <c r="I441">
        <v>0.80700000000000005</v>
      </c>
      <c r="J441">
        <v>1.1539999999999999</v>
      </c>
    </row>
    <row r="442" spans="1:10" x14ac:dyDescent="0.25">
      <c r="B442" t="s">
        <v>78</v>
      </c>
      <c r="C442">
        <v>0</v>
      </c>
      <c r="D442">
        <v>0</v>
      </c>
      <c r="E442">
        <v>2.4489999999999998</v>
      </c>
      <c r="F442">
        <v>10.768000000000001</v>
      </c>
      <c r="G442">
        <v>1.3420000000000001</v>
      </c>
      <c r="H442">
        <v>2.2919999999999998</v>
      </c>
      <c r="I442">
        <v>2.423</v>
      </c>
      <c r="J442">
        <v>3.7269999999999999</v>
      </c>
    </row>
    <row r="445" spans="1:10" x14ac:dyDescent="0.25">
      <c r="A445" t="s">
        <v>104</v>
      </c>
      <c r="B445" t="s">
        <v>74</v>
      </c>
      <c r="C445" s="1">
        <v>1088291</v>
      </c>
      <c r="D445">
        <v>54.4</v>
      </c>
      <c r="E445">
        <v>8.8999999999999996E-2</v>
      </c>
      <c r="F445">
        <v>2.3929999999999998</v>
      </c>
      <c r="G445">
        <v>0.66100000000000003</v>
      </c>
      <c r="H445">
        <v>7.0999999999999994E-2</v>
      </c>
      <c r="I445">
        <v>7.4999999999999997E-2</v>
      </c>
      <c r="J445">
        <v>9.5000000000000001E-2</v>
      </c>
    </row>
    <row r="446" spans="1:10" x14ac:dyDescent="0.25">
      <c r="B446" t="s">
        <v>75</v>
      </c>
      <c r="C446" s="1">
        <v>1890449</v>
      </c>
      <c r="D446">
        <v>56.3</v>
      </c>
      <c r="E446">
        <v>0.185</v>
      </c>
      <c r="F446">
        <v>5.0229999999999997</v>
      </c>
      <c r="G446">
        <v>1.6919999999999999</v>
      </c>
      <c r="H446">
        <v>0.14499999999999999</v>
      </c>
      <c r="I446">
        <v>0.155</v>
      </c>
      <c r="J446">
        <v>0.19500000000000001</v>
      </c>
    </row>
    <row r="447" spans="1:10" x14ac:dyDescent="0.25">
      <c r="B447" t="s">
        <v>76</v>
      </c>
      <c r="C447" s="1">
        <v>1278618</v>
      </c>
      <c r="D447">
        <v>52.7</v>
      </c>
      <c r="E447">
        <v>0.11</v>
      </c>
      <c r="F447">
        <v>3.4260000000000002</v>
      </c>
      <c r="G447">
        <v>0.748</v>
      </c>
      <c r="H447">
        <v>8.7999999999999995E-2</v>
      </c>
      <c r="I447">
        <v>9.1999999999999998E-2</v>
      </c>
      <c r="J447">
        <v>0.12</v>
      </c>
    </row>
    <row r="448" spans="1:10" x14ac:dyDescent="0.25">
      <c r="B448" t="s">
        <v>77</v>
      </c>
      <c r="C448" s="1">
        <v>1727195</v>
      </c>
      <c r="D448">
        <v>56.4</v>
      </c>
      <c r="E448">
        <v>0.13900000000000001</v>
      </c>
      <c r="F448">
        <v>3.6829999999999998</v>
      </c>
      <c r="G448">
        <v>1.0940000000000001</v>
      </c>
      <c r="H448">
        <v>0.111</v>
      </c>
      <c r="I448">
        <v>0.11700000000000001</v>
      </c>
      <c r="J448">
        <v>0.14799999999999999</v>
      </c>
    </row>
    <row r="449" spans="1:10" x14ac:dyDescent="0.25">
      <c r="B449" t="s">
        <v>78</v>
      </c>
      <c r="C449" s="1">
        <v>5984553</v>
      </c>
      <c r="D449">
        <v>55.2</v>
      </c>
      <c r="E449">
        <v>0.52400000000000002</v>
      </c>
      <c r="F449">
        <v>14.525</v>
      </c>
      <c r="G449">
        <v>4.194</v>
      </c>
      <c r="H449">
        <v>0.41499999999999998</v>
      </c>
      <c r="I449">
        <v>0.44</v>
      </c>
      <c r="J449">
        <v>0.55900000000000005</v>
      </c>
    </row>
    <row r="452" spans="1:10" x14ac:dyDescent="0.25">
      <c r="A452" t="s">
        <v>105</v>
      </c>
      <c r="B452" t="s">
        <v>74</v>
      </c>
      <c r="C452" s="1">
        <v>1404097</v>
      </c>
      <c r="D452">
        <v>21.8</v>
      </c>
      <c r="E452">
        <v>0.20100000000000001</v>
      </c>
      <c r="F452">
        <v>4.4210000000000003</v>
      </c>
      <c r="G452">
        <v>0.57199999999999995</v>
      </c>
      <c r="H452">
        <v>0.158</v>
      </c>
      <c r="I452">
        <v>0.16600000000000001</v>
      </c>
      <c r="J452">
        <v>0.159</v>
      </c>
    </row>
    <row r="453" spans="1:10" x14ac:dyDescent="0.25">
      <c r="B453" t="s">
        <v>75</v>
      </c>
      <c r="C453" s="1">
        <v>2962020</v>
      </c>
      <c r="D453">
        <v>24</v>
      </c>
      <c r="E453">
        <v>0.41699999999999998</v>
      </c>
      <c r="F453">
        <v>10.975</v>
      </c>
      <c r="G453">
        <v>1.331</v>
      </c>
      <c r="H453">
        <v>0.33500000000000002</v>
      </c>
      <c r="I453">
        <v>0.34899999999999998</v>
      </c>
      <c r="J453">
        <v>0.33900000000000002</v>
      </c>
    </row>
    <row r="454" spans="1:10" x14ac:dyDescent="0.25">
      <c r="B454" t="s">
        <v>76</v>
      </c>
      <c r="C454" s="1">
        <v>1772242</v>
      </c>
      <c r="D454">
        <v>20.8</v>
      </c>
      <c r="E454">
        <v>0.26800000000000002</v>
      </c>
      <c r="F454">
        <v>6.8680000000000003</v>
      </c>
      <c r="G454">
        <v>0.72</v>
      </c>
      <c r="H454">
        <v>0.216</v>
      </c>
      <c r="I454">
        <v>0.22500000000000001</v>
      </c>
      <c r="J454">
        <v>0.21199999999999999</v>
      </c>
    </row>
    <row r="455" spans="1:10" x14ac:dyDescent="0.25">
      <c r="B455" t="s">
        <v>77</v>
      </c>
      <c r="C455" s="1">
        <v>1730043</v>
      </c>
      <c r="D455">
        <v>26</v>
      </c>
      <c r="E455">
        <v>0.19900000000000001</v>
      </c>
      <c r="F455">
        <v>5.0739999999999998</v>
      </c>
      <c r="G455">
        <v>0.497</v>
      </c>
      <c r="H455">
        <v>0.16400000000000001</v>
      </c>
      <c r="I455">
        <v>0.17</v>
      </c>
      <c r="J455">
        <v>0.16900000000000001</v>
      </c>
    </row>
    <row r="456" spans="1:10" x14ac:dyDescent="0.25">
      <c r="B456" t="s">
        <v>78</v>
      </c>
      <c r="C456" s="1">
        <v>7868402</v>
      </c>
      <c r="D456">
        <v>23.2</v>
      </c>
      <c r="E456">
        <v>1.085</v>
      </c>
      <c r="F456">
        <v>27.338000000000001</v>
      </c>
      <c r="G456">
        <v>3.121</v>
      </c>
      <c r="H456">
        <v>0.874</v>
      </c>
      <c r="I456">
        <v>0.91</v>
      </c>
      <c r="J456">
        <v>0.879</v>
      </c>
    </row>
    <row r="459" spans="1:10" x14ac:dyDescent="0.25">
      <c r="A459" t="s">
        <v>106</v>
      </c>
      <c r="B459" t="s">
        <v>74</v>
      </c>
      <c r="C459" s="1">
        <v>38333</v>
      </c>
      <c r="D459">
        <v>42.2</v>
      </c>
      <c r="E459">
        <v>4.0000000000000001E-3</v>
      </c>
      <c r="F459">
        <v>8.6999999999999994E-2</v>
      </c>
      <c r="G459">
        <v>2.8000000000000001E-2</v>
      </c>
      <c r="H459">
        <v>3.0000000000000001E-3</v>
      </c>
      <c r="I459">
        <v>3.0000000000000001E-3</v>
      </c>
      <c r="J459">
        <v>5.0000000000000001E-3</v>
      </c>
    </row>
    <row r="460" spans="1:10" x14ac:dyDescent="0.25">
      <c r="B460" t="s">
        <v>75</v>
      </c>
      <c r="C460" s="1">
        <v>67745</v>
      </c>
      <c r="D460">
        <v>42.9</v>
      </c>
      <c r="E460">
        <v>8.0000000000000002E-3</v>
      </c>
      <c r="F460">
        <v>0.186</v>
      </c>
      <c r="G460">
        <v>6.8000000000000005E-2</v>
      </c>
      <c r="H460">
        <v>6.0000000000000001E-3</v>
      </c>
      <c r="I460">
        <v>7.0000000000000001E-3</v>
      </c>
      <c r="J460">
        <v>0.01</v>
      </c>
    </row>
    <row r="461" spans="1:10" x14ac:dyDescent="0.25">
      <c r="B461" t="s">
        <v>76</v>
      </c>
      <c r="C461" s="1">
        <v>44930</v>
      </c>
      <c r="D461">
        <v>30.2</v>
      </c>
      <c r="E461">
        <v>6.0000000000000001E-3</v>
      </c>
      <c r="F461">
        <v>0.13300000000000001</v>
      </c>
      <c r="G461">
        <v>3.4000000000000002E-2</v>
      </c>
      <c r="H461">
        <v>5.0000000000000001E-3</v>
      </c>
      <c r="I461">
        <v>5.0000000000000001E-3</v>
      </c>
      <c r="J461">
        <v>7.0000000000000001E-3</v>
      </c>
    </row>
    <row r="462" spans="1:10" x14ac:dyDescent="0.25">
      <c r="B462" t="s">
        <v>77</v>
      </c>
      <c r="C462" s="1">
        <v>60150</v>
      </c>
      <c r="D462">
        <v>40.6</v>
      </c>
      <c r="E462">
        <v>6.0000000000000001E-3</v>
      </c>
      <c r="F462">
        <v>0.13500000000000001</v>
      </c>
      <c r="G462">
        <v>4.3999999999999997E-2</v>
      </c>
      <c r="H462">
        <v>5.0000000000000001E-3</v>
      </c>
      <c r="I462">
        <v>5.0000000000000001E-3</v>
      </c>
      <c r="J462">
        <v>7.0000000000000001E-3</v>
      </c>
    </row>
    <row r="463" spans="1:10" x14ac:dyDescent="0.25">
      <c r="B463" t="s">
        <v>78</v>
      </c>
      <c r="C463" s="1">
        <v>211158</v>
      </c>
      <c r="D463">
        <v>38.700000000000003</v>
      </c>
      <c r="E463">
        <v>2.4E-2</v>
      </c>
      <c r="F463">
        <v>0.54100000000000004</v>
      </c>
      <c r="G463">
        <v>0.17399999999999999</v>
      </c>
      <c r="H463">
        <v>1.9E-2</v>
      </c>
      <c r="I463">
        <v>0.02</v>
      </c>
      <c r="J463">
        <v>2.8000000000000001E-2</v>
      </c>
    </row>
    <row r="466" spans="1:10" x14ac:dyDescent="0.25">
      <c r="A466" t="s">
        <v>107</v>
      </c>
      <c r="B466" t="s">
        <v>74</v>
      </c>
      <c r="C466" s="1">
        <v>78065</v>
      </c>
      <c r="D466">
        <v>13.3</v>
      </c>
      <c r="E466">
        <v>1.4999999999999999E-2</v>
      </c>
      <c r="F466">
        <v>0.3</v>
      </c>
      <c r="G466">
        <v>3.5000000000000003E-2</v>
      </c>
      <c r="H466">
        <v>1.2E-2</v>
      </c>
      <c r="I466">
        <v>1.2999999999999999E-2</v>
      </c>
      <c r="J466">
        <v>1.2E-2</v>
      </c>
    </row>
    <row r="467" spans="1:10" x14ac:dyDescent="0.25">
      <c r="B467" t="s">
        <v>75</v>
      </c>
      <c r="C467" s="1">
        <v>168760</v>
      </c>
      <c r="D467">
        <v>13.1</v>
      </c>
      <c r="E467">
        <v>3.4000000000000002E-2</v>
      </c>
      <c r="F467">
        <v>0.78400000000000003</v>
      </c>
      <c r="G467">
        <v>8.5000000000000006E-2</v>
      </c>
      <c r="H467">
        <v>2.8000000000000001E-2</v>
      </c>
      <c r="I467">
        <v>2.9000000000000001E-2</v>
      </c>
      <c r="J467">
        <v>2.1999999999999999E-2</v>
      </c>
    </row>
    <row r="468" spans="1:10" x14ac:dyDescent="0.25">
      <c r="B468" t="s">
        <v>76</v>
      </c>
      <c r="C468" s="1">
        <v>100181</v>
      </c>
      <c r="D468">
        <v>10.5</v>
      </c>
      <c r="E468">
        <v>2.3E-2</v>
      </c>
      <c r="F468">
        <v>0.50700000000000001</v>
      </c>
      <c r="G468">
        <v>0.05</v>
      </c>
      <c r="H468">
        <v>1.9E-2</v>
      </c>
      <c r="I468">
        <v>0.02</v>
      </c>
      <c r="J468">
        <v>1.6E-2</v>
      </c>
    </row>
    <row r="469" spans="1:10" x14ac:dyDescent="0.25">
      <c r="B469" t="s">
        <v>77</v>
      </c>
      <c r="C469" s="1">
        <v>96186</v>
      </c>
      <c r="D469">
        <v>15.5</v>
      </c>
      <c r="E469">
        <v>1.4999999999999999E-2</v>
      </c>
      <c r="F469">
        <v>0.34399999999999997</v>
      </c>
      <c r="G469">
        <v>0.03</v>
      </c>
      <c r="H469">
        <v>1.2999999999999999E-2</v>
      </c>
      <c r="I469">
        <v>1.2999999999999999E-2</v>
      </c>
      <c r="J469">
        <v>1.0999999999999999E-2</v>
      </c>
    </row>
    <row r="470" spans="1:10" x14ac:dyDescent="0.25">
      <c r="B470" t="s">
        <v>78</v>
      </c>
      <c r="C470" s="1">
        <v>443192</v>
      </c>
      <c r="D470">
        <v>12.9</v>
      </c>
      <c r="E470">
        <v>8.6999999999999994E-2</v>
      </c>
      <c r="F470">
        <v>1.9350000000000001</v>
      </c>
      <c r="G470">
        <v>0.20100000000000001</v>
      </c>
      <c r="H470">
        <v>7.1999999999999995E-2</v>
      </c>
      <c r="I470">
        <v>7.4999999999999997E-2</v>
      </c>
      <c r="J470">
        <v>6.0999999999999999E-2</v>
      </c>
    </row>
    <row r="471" spans="1:10" x14ac:dyDescent="0.25">
      <c r="C471" t="s">
        <v>79</v>
      </c>
      <c r="D471" t="s">
        <v>157</v>
      </c>
      <c r="E471" t="s">
        <v>158</v>
      </c>
      <c r="F471" t="s">
        <v>126</v>
      </c>
      <c r="G471" t="s">
        <v>126</v>
      </c>
      <c r="H471" t="s">
        <v>159</v>
      </c>
      <c r="I471" t="s">
        <v>160</v>
      </c>
      <c r="J471" t="s">
        <v>127</v>
      </c>
    </row>
    <row r="473" spans="1:10" x14ac:dyDescent="0.25">
      <c r="A473" t="s">
        <v>128</v>
      </c>
      <c r="B473" t="s">
        <v>74</v>
      </c>
      <c r="C473" s="1">
        <v>2608786</v>
      </c>
      <c r="D473">
        <v>28.6</v>
      </c>
      <c r="E473">
        <v>0.70099999999999996</v>
      </c>
      <c r="F473">
        <v>9.2579999999999991</v>
      </c>
      <c r="G473">
        <v>1.494</v>
      </c>
      <c r="H473">
        <v>0.60499999999999998</v>
      </c>
      <c r="I473">
        <v>0.63500000000000001</v>
      </c>
      <c r="J473">
        <v>0.95499999999999996</v>
      </c>
    </row>
    <row r="474" spans="1:10" x14ac:dyDescent="0.25">
      <c r="B474" t="s">
        <v>75</v>
      </c>
      <c r="C474" s="1">
        <v>5088974</v>
      </c>
      <c r="D474">
        <v>29.7</v>
      </c>
      <c r="E474">
        <v>1.4359999999999999</v>
      </c>
      <c r="F474">
        <v>20.73</v>
      </c>
      <c r="G474">
        <v>3.6760000000000002</v>
      </c>
      <c r="H474">
        <v>1.2529999999999999</v>
      </c>
      <c r="I474">
        <v>1.319</v>
      </c>
      <c r="J474">
        <v>1.716</v>
      </c>
    </row>
    <row r="475" spans="1:10" x14ac:dyDescent="0.25">
      <c r="B475" t="s">
        <v>76</v>
      </c>
      <c r="C475" s="1">
        <v>3195971</v>
      </c>
      <c r="D475">
        <v>26.5</v>
      </c>
      <c r="E475">
        <v>0.875</v>
      </c>
      <c r="F475">
        <v>13.205</v>
      </c>
      <c r="G475">
        <v>1.82</v>
      </c>
      <c r="H475">
        <v>0.76400000000000001</v>
      </c>
      <c r="I475">
        <v>0.80100000000000005</v>
      </c>
      <c r="J475">
        <v>1.0940000000000001</v>
      </c>
    </row>
    <row r="476" spans="1:10" x14ac:dyDescent="0.25">
      <c r="B476" t="s">
        <v>77</v>
      </c>
      <c r="C476" s="1">
        <v>3613574</v>
      </c>
      <c r="D476">
        <v>34.5</v>
      </c>
      <c r="E476">
        <v>1.1559999999999999</v>
      </c>
      <c r="F476">
        <v>11.914</v>
      </c>
      <c r="G476">
        <v>2.0409999999999999</v>
      </c>
      <c r="H476">
        <v>1.05</v>
      </c>
      <c r="I476">
        <v>1.113</v>
      </c>
      <c r="J476">
        <v>1.4890000000000001</v>
      </c>
    </row>
    <row r="477" spans="1:10" x14ac:dyDescent="0.25">
      <c r="B477" t="s">
        <v>78</v>
      </c>
      <c r="C477" s="1">
        <v>14507305</v>
      </c>
      <c r="D477">
        <v>29.7</v>
      </c>
      <c r="E477">
        <v>4.1680000000000001</v>
      </c>
      <c r="F477">
        <v>55.106999999999999</v>
      </c>
      <c r="G477">
        <v>9.032</v>
      </c>
      <c r="H477">
        <v>3.6720000000000002</v>
      </c>
      <c r="I477">
        <v>3.8679999999999999</v>
      </c>
      <c r="J477">
        <v>5.2539999999999996</v>
      </c>
    </row>
    <row r="478" spans="1:10" x14ac:dyDescent="0.25">
      <c r="C478" t="s">
        <v>79</v>
      </c>
      <c r="D478" t="s">
        <v>157</v>
      </c>
      <c r="E478" t="s">
        <v>158</v>
      </c>
      <c r="F478" t="s">
        <v>126</v>
      </c>
      <c r="G478" t="s">
        <v>126</v>
      </c>
      <c r="H478" t="s">
        <v>159</v>
      </c>
      <c r="I478" t="s">
        <v>160</v>
      </c>
      <c r="J478" t="s">
        <v>127</v>
      </c>
    </row>
    <row r="481" spans="1:10" x14ac:dyDescent="0.25">
      <c r="A481" t="s">
        <v>116</v>
      </c>
    </row>
    <row r="483" spans="1:10" x14ac:dyDescent="0.25">
      <c r="A483" t="s">
        <v>55</v>
      </c>
      <c r="B483" t="s">
        <v>74</v>
      </c>
      <c r="C483">
        <v>0</v>
      </c>
      <c r="D483">
        <v>0</v>
      </c>
      <c r="E483">
        <v>0.48599999999999999</v>
      </c>
      <c r="F483">
        <v>2.419</v>
      </c>
      <c r="G483">
        <v>0.2</v>
      </c>
      <c r="H483">
        <v>0.45200000000000001</v>
      </c>
      <c r="I483">
        <v>0.47399999999999998</v>
      </c>
      <c r="J483">
        <v>0.78200000000000003</v>
      </c>
    </row>
    <row r="484" spans="1:10" x14ac:dyDescent="0.25">
      <c r="B484" t="s">
        <v>75</v>
      </c>
      <c r="C484">
        <v>0</v>
      </c>
      <c r="D484">
        <v>0</v>
      </c>
      <c r="E484">
        <v>0.96599999999999997</v>
      </c>
      <c r="F484">
        <v>4.4340000000000002</v>
      </c>
      <c r="G484">
        <v>0.51400000000000001</v>
      </c>
      <c r="H484">
        <v>0.90300000000000002</v>
      </c>
      <c r="I484">
        <v>0.95299999999999996</v>
      </c>
      <c r="J484">
        <v>1.2989999999999999</v>
      </c>
    </row>
    <row r="485" spans="1:10" x14ac:dyDescent="0.25">
      <c r="B485" t="s">
        <v>76</v>
      </c>
      <c r="C485">
        <v>0</v>
      </c>
      <c r="D485">
        <v>0</v>
      </c>
      <c r="E485">
        <v>0.57399999999999995</v>
      </c>
      <c r="F485">
        <v>2.7090000000000001</v>
      </c>
      <c r="G485">
        <v>0.28699999999999998</v>
      </c>
      <c r="H485">
        <v>0.53600000000000003</v>
      </c>
      <c r="I485">
        <v>0.56299999999999994</v>
      </c>
      <c r="J485">
        <v>0.83899999999999997</v>
      </c>
    </row>
    <row r="486" spans="1:10" x14ac:dyDescent="0.25">
      <c r="B486" t="s">
        <v>77</v>
      </c>
      <c r="C486">
        <v>0</v>
      </c>
      <c r="D486">
        <v>0</v>
      </c>
      <c r="E486">
        <v>0.97</v>
      </c>
      <c r="F486">
        <v>3.15</v>
      </c>
      <c r="G486">
        <v>0.33200000000000002</v>
      </c>
      <c r="H486">
        <v>0.92500000000000004</v>
      </c>
      <c r="I486">
        <v>0.98499999999999999</v>
      </c>
      <c r="J486">
        <v>1.2669999999999999</v>
      </c>
    </row>
    <row r="487" spans="1:10" x14ac:dyDescent="0.25">
      <c r="B487" t="s">
        <v>78</v>
      </c>
      <c r="C487">
        <v>0</v>
      </c>
      <c r="D487">
        <v>0</v>
      </c>
      <c r="E487">
        <v>2.996</v>
      </c>
      <c r="F487">
        <v>12.712</v>
      </c>
      <c r="G487">
        <v>1.333</v>
      </c>
      <c r="H487">
        <v>2.8149999999999999</v>
      </c>
      <c r="I487">
        <v>2.9750000000000001</v>
      </c>
      <c r="J487">
        <v>4.1870000000000003</v>
      </c>
    </row>
    <row r="490" spans="1:10" x14ac:dyDescent="0.25">
      <c r="A490" t="s">
        <v>104</v>
      </c>
      <c r="B490" t="s">
        <v>74</v>
      </c>
      <c r="C490" s="1">
        <v>681765</v>
      </c>
      <c r="D490">
        <v>50.8</v>
      </c>
      <c r="E490">
        <v>6.5000000000000002E-2</v>
      </c>
      <c r="F490">
        <v>1.7569999999999999</v>
      </c>
      <c r="G490">
        <v>0.29099999999999998</v>
      </c>
      <c r="H490">
        <v>5.1999999999999998E-2</v>
      </c>
      <c r="I490">
        <v>5.3999999999999999E-2</v>
      </c>
      <c r="J490">
        <v>6.6000000000000003E-2</v>
      </c>
    </row>
    <row r="491" spans="1:10" x14ac:dyDescent="0.25">
      <c r="B491" t="s">
        <v>75</v>
      </c>
      <c r="C491" s="1">
        <v>1155238</v>
      </c>
      <c r="D491">
        <v>55.7</v>
      </c>
      <c r="E491">
        <v>0.11799999999999999</v>
      </c>
      <c r="F491">
        <v>3.4980000000000002</v>
      </c>
      <c r="G491">
        <v>0.66400000000000003</v>
      </c>
      <c r="H491">
        <v>9.4E-2</v>
      </c>
      <c r="I491">
        <v>9.9000000000000005E-2</v>
      </c>
      <c r="J491">
        <v>0.12</v>
      </c>
    </row>
    <row r="492" spans="1:10" x14ac:dyDescent="0.25">
      <c r="B492" t="s">
        <v>76</v>
      </c>
      <c r="C492" s="1">
        <v>801285</v>
      </c>
      <c r="D492">
        <v>52.3</v>
      </c>
      <c r="E492">
        <v>7.6999999999999999E-2</v>
      </c>
      <c r="F492">
        <v>2.323</v>
      </c>
      <c r="G492">
        <v>0.35299999999999998</v>
      </c>
      <c r="H492">
        <v>6.2E-2</v>
      </c>
      <c r="I492">
        <v>6.5000000000000002E-2</v>
      </c>
      <c r="J492">
        <v>7.8E-2</v>
      </c>
    </row>
    <row r="493" spans="1:10" x14ac:dyDescent="0.25">
      <c r="B493" t="s">
        <v>77</v>
      </c>
      <c r="C493" s="1">
        <v>833719</v>
      </c>
      <c r="D493">
        <v>58.5</v>
      </c>
      <c r="E493">
        <v>7.4999999999999997E-2</v>
      </c>
      <c r="F493">
        <v>1.944</v>
      </c>
      <c r="G493">
        <v>0.38</v>
      </c>
      <c r="H493">
        <v>0.06</v>
      </c>
      <c r="I493">
        <v>6.3E-2</v>
      </c>
      <c r="J493">
        <v>7.5999999999999998E-2</v>
      </c>
    </row>
    <row r="494" spans="1:10" x14ac:dyDescent="0.25">
      <c r="B494" t="s">
        <v>78</v>
      </c>
      <c r="C494" s="1">
        <v>3472007</v>
      </c>
      <c r="D494">
        <v>54.5</v>
      </c>
      <c r="E494">
        <v>0.33500000000000002</v>
      </c>
      <c r="F494">
        <v>9.5239999999999991</v>
      </c>
      <c r="G494">
        <v>1.6879999999999999</v>
      </c>
      <c r="H494">
        <v>0.26800000000000002</v>
      </c>
      <c r="I494">
        <v>0.28000000000000003</v>
      </c>
      <c r="J494">
        <v>0.34</v>
      </c>
    </row>
    <row r="497" spans="1:10" x14ac:dyDescent="0.25">
      <c r="A497" t="s">
        <v>105</v>
      </c>
      <c r="B497" t="s">
        <v>74</v>
      </c>
      <c r="C497" s="1">
        <v>1889123</v>
      </c>
      <c r="D497">
        <v>21.9</v>
      </c>
      <c r="E497">
        <v>0.315</v>
      </c>
      <c r="F497">
        <v>6.8209999999999997</v>
      </c>
      <c r="G497">
        <v>0.81299999999999994</v>
      </c>
      <c r="H497">
        <v>0.254</v>
      </c>
      <c r="I497">
        <v>0.26500000000000001</v>
      </c>
      <c r="J497">
        <v>0.19800000000000001</v>
      </c>
    </row>
    <row r="498" spans="1:10" x14ac:dyDescent="0.25">
      <c r="B498" t="s">
        <v>75</v>
      </c>
      <c r="C498" s="1">
        <v>3824782</v>
      </c>
      <c r="D498">
        <v>24.1</v>
      </c>
      <c r="E498">
        <v>0.621</v>
      </c>
      <c r="F498">
        <v>15.901</v>
      </c>
      <c r="G498">
        <v>1.728</v>
      </c>
      <c r="H498">
        <v>0.504</v>
      </c>
      <c r="I498">
        <v>0.52400000000000002</v>
      </c>
      <c r="J498">
        <v>0.40400000000000003</v>
      </c>
    </row>
    <row r="499" spans="1:10" x14ac:dyDescent="0.25">
      <c r="B499" t="s">
        <v>76</v>
      </c>
      <c r="C499" s="1">
        <v>2249196</v>
      </c>
      <c r="D499">
        <v>21.6</v>
      </c>
      <c r="E499">
        <v>0.39900000000000002</v>
      </c>
      <c r="F499">
        <v>9.4060000000000006</v>
      </c>
      <c r="G499">
        <v>0.90900000000000003</v>
      </c>
      <c r="H499">
        <v>0.33300000000000002</v>
      </c>
      <c r="I499">
        <v>0.34499999999999997</v>
      </c>
      <c r="J499">
        <v>0.26</v>
      </c>
    </row>
    <row r="500" spans="1:10" x14ac:dyDescent="0.25">
      <c r="B500" t="s">
        <v>77</v>
      </c>
      <c r="C500" s="1">
        <v>2615937</v>
      </c>
      <c r="D500">
        <v>26.6</v>
      </c>
      <c r="E500">
        <v>0.38700000000000001</v>
      </c>
      <c r="F500">
        <v>8.2840000000000007</v>
      </c>
      <c r="G500">
        <v>0.94</v>
      </c>
      <c r="H500">
        <v>0.32</v>
      </c>
      <c r="I500">
        <v>0.33100000000000002</v>
      </c>
      <c r="J500">
        <v>0.26300000000000001</v>
      </c>
    </row>
    <row r="501" spans="1:10" x14ac:dyDescent="0.25">
      <c r="B501" t="s">
        <v>78</v>
      </c>
      <c r="C501" s="1">
        <v>10579038</v>
      </c>
      <c r="D501">
        <v>23.6</v>
      </c>
      <c r="E501">
        <v>1.722</v>
      </c>
      <c r="F501">
        <v>40.411999999999999</v>
      </c>
      <c r="G501">
        <v>4.3890000000000002</v>
      </c>
      <c r="H501">
        <v>1.411</v>
      </c>
      <c r="I501">
        <v>1.4650000000000001</v>
      </c>
      <c r="J501">
        <v>1.1259999999999999</v>
      </c>
    </row>
    <row r="504" spans="1:10" x14ac:dyDescent="0.25">
      <c r="A504" t="s">
        <v>106</v>
      </c>
      <c r="B504" t="s">
        <v>74</v>
      </c>
      <c r="C504">
        <v>0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0</v>
      </c>
      <c r="J504">
        <v>0</v>
      </c>
    </row>
    <row r="505" spans="1:10" x14ac:dyDescent="0.25">
      <c r="B505" t="s">
        <v>75</v>
      </c>
      <c r="C505">
        <v>0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0</v>
      </c>
      <c r="J505">
        <v>0</v>
      </c>
    </row>
    <row r="506" spans="1:10" x14ac:dyDescent="0.25">
      <c r="B506" t="s">
        <v>76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</row>
    <row r="507" spans="1:10" x14ac:dyDescent="0.25">
      <c r="B507" t="s">
        <v>77</v>
      </c>
      <c r="C507">
        <v>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</row>
    <row r="508" spans="1:10" x14ac:dyDescent="0.25">
      <c r="B508" t="s">
        <v>78</v>
      </c>
      <c r="C508">
        <v>0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</row>
    <row r="511" spans="1:10" x14ac:dyDescent="0.25">
      <c r="A511" t="s">
        <v>107</v>
      </c>
      <c r="B511" t="s">
        <v>74</v>
      </c>
      <c r="C511" s="1">
        <v>51942</v>
      </c>
      <c r="D511">
        <v>21.3</v>
      </c>
      <c r="E511">
        <v>8.9999999999999993E-3</v>
      </c>
      <c r="F511">
        <v>0.20100000000000001</v>
      </c>
      <c r="G511">
        <v>2.4E-2</v>
      </c>
      <c r="H511">
        <v>7.0000000000000001E-3</v>
      </c>
      <c r="I511">
        <v>8.0000000000000002E-3</v>
      </c>
      <c r="J511">
        <v>6.0000000000000001E-3</v>
      </c>
    </row>
    <row r="512" spans="1:10" x14ac:dyDescent="0.25">
      <c r="B512" t="s">
        <v>75</v>
      </c>
      <c r="C512" s="1">
        <v>105310</v>
      </c>
      <c r="D512">
        <v>21.6</v>
      </c>
      <c r="E512">
        <v>1.9E-2</v>
      </c>
      <c r="F512">
        <v>0.47699999999999998</v>
      </c>
      <c r="G512">
        <v>5.3999999999999999E-2</v>
      </c>
      <c r="H512">
        <v>1.6E-2</v>
      </c>
      <c r="I512">
        <v>1.6E-2</v>
      </c>
      <c r="J512">
        <v>1.2999999999999999E-2</v>
      </c>
    </row>
    <row r="513" spans="1:10" x14ac:dyDescent="0.25">
      <c r="B513" t="s">
        <v>76</v>
      </c>
      <c r="C513" s="1">
        <v>60132</v>
      </c>
      <c r="D513">
        <v>18.7</v>
      </c>
      <c r="E513">
        <v>1.2E-2</v>
      </c>
      <c r="F513">
        <v>0.27500000000000002</v>
      </c>
      <c r="G513">
        <v>2.5999999999999999E-2</v>
      </c>
      <c r="H513">
        <v>0.01</v>
      </c>
      <c r="I513">
        <v>0.01</v>
      </c>
      <c r="J513">
        <v>8.0000000000000002E-3</v>
      </c>
    </row>
    <row r="514" spans="1:10" x14ac:dyDescent="0.25">
      <c r="B514" t="s">
        <v>77</v>
      </c>
      <c r="C514" s="1">
        <v>71628</v>
      </c>
      <c r="D514">
        <v>23.9</v>
      </c>
      <c r="E514">
        <v>1.2E-2</v>
      </c>
      <c r="F514">
        <v>0.245</v>
      </c>
      <c r="G514">
        <v>3.1E-2</v>
      </c>
      <c r="H514">
        <v>0.01</v>
      </c>
      <c r="I514">
        <v>0.01</v>
      </c>
      <c r="J514">
        <v>8.0000000000000002E-3</v>
      </c>
    </row>
    <row r="515" spans="1:10" x14ac:dyDescent="0.25">
      <c r="B515" t="s">
        <v>78</v>
      </c>
      <c r="C515" s="1">
        <v>289012</v>
      </c>
      <c r="D515">
        <v>21.4</v>
      </c>
      <c r="E515">
        <v>5.1999999999999998E-2</v>
      </c>
      <c r="F515">
        <v>1.198</v>
      </c>
      <c r="G515">
        <v>0.13500000000000001</v>
      </c>
      <c r="H515">
        <v>4.2999999999999997E-2</v>
      </c>
      <c r="I515">
        <v>4.3999999999999997E-2</v>
      </c>
      <c r="J515">
        <v>3.5000000000000003E-2</v>
      </c>
    </row>
    <row r="516" spans="1:10" x14ac:dyDescent="0.25">
      <c r="C516" t="s">
        <v>79</v>
      </c>
      <c r="D516" t="s">
        <v>157</v>
      </c>
      <c r="E516" t="s">
        <v>158</v>
      </c>
      <c r="F516" t="s">
        <v>126</v>
      </c>
      <c r="G516" t="s">
        <v>126</v>
      </c>
      <c r="H516" t="s">
        <v>159</v>
      </c>
      <c r="I516" t="s">
        <v>160</v>
      </c>
      <c r="J516" t="s">
        <v>127</v>
      </c>
    </row>
    <row r="518" spans="1:10" x14ac:dyDescent="0.25">
      <c r="A518" t="s">
        <v>128</v>
      </c>
      <c r="B518" t="s">
        <v>74</v>
      </c>
      <c r="C518" s="1">
        <v>2622830</v>
      </c>
      <c r="D518">
        <v>25.7</v>
      </c>
      <c r="E518">
        <v>0.875</v>
      </c>
      <c r="F518">
        <v>11.198</v>
      </c>
      <c r="G518">
        <v>1.3280000000000001</v>
      </c>
      <c r="H518">
        <v>0.76500000000000001</v>
      </c>
      <c r="I518">
        <v>0.80100000000000005</v>
      </c>
      <c r="J518">
        <v>1.0529999999999999</v>
      </c>
    </row>
    <row r="519" spans="1:10" x14ac:dyDescent="0.25">
      <c r="B519" t="s">
        <v>75</v>
      </c>
      <c r="C519" s="1">
        <v>5085330</v>
      </c>
      <c r="D519">
        <v>27.6</v>
      </c>
      <c r="E519">
        <v>1.7250000000000001</v>
      </c>
      <c r="F519">
        <v>24.311</v>
      </c>
      <c r="G519">
        <v>2.96</v>
      </c>
      <c r="H519">
        <v>1.516</v>
      </c>
      <c r="I519">
        <v>1.591</v>
      </c>
      <c r="J519">
        <v>1.8360000000000001</v>
      </c>
    </row>
    <row r="520" spans="1:10" x14ac:dyDescent="0.25">
      <c r="B520" t="s">
        <v>76</v>
      </c>
      <c r="C520" s="1">
        <v>3110613</v>
      </c>
      <c r="D520">
        <v>25.3</v>
      </c>
      <c r="E520">
        <v>1.0609999999999999</v>
      </c>
      <c r="F520">
        <v>14.714</v>
      </c>
      <c r="G520">
        <v>1.575</v>
      </c>
      <c r="H520">
        <v>0.94099999999999995</v>
      </c>
      <c r="I520">
        <v>0.98299999999999998</v>
      </c>
      <c r="J520">
        <v>1.1839999999999999</v>
      </c>
    </row>
    <row r="521" spans="1:10" x14ac:dyDescent="0.25">
      <c r="B521" t="s">
        <v>77</v>
      </c>
      <c r="C521" s="1">
        <v>3521284</v>
      </c>
      <c r="D521">
        <v>30.5</v>
      </c>
      <c r="E521">
        <v>1.444</v>
      </c>
      <c r="F521">
        <v>13.622999999999999</v>
      </c>
      <c r="G521">
        <v>1.6839999999999999</v>
      </c>
      <c r="H521">
        <v>1.3149999999999999</v>
      </c>
      <c r="I521">
        <v>1.389</v>
      </c>
      <c r="J521">
        <v>1.6140000000000001</v>
      </c>
    </row>
    <row r="522" spans="1:10" x14ac:dyDescent="0.25">
      <c r="B522" t="s">
        <v>78</v>
      </c>
      <c r="C522" s="1">
        <v>14340057</v>
      </c>
      <c r="D522">
        <v>27.3</v>
      </c>
      <c r="E522">
        <v>5.1050000000000004</v>
      </c>
      <c r="F522">
        <v>63.845999999999997</v>
      </c>
      <c r="G522">
        <v>7.5460000000000003</v>
      </c>
      <c r="H522">
        <v>4.5369999999999999</v>
      </c>
      <c r="I522">
        <v>4.7649999999999997</v>
      </c>
      <c r="J522">
        <v>5.6870000000000003</v>
      </c>
    </row>
    <row r="523" spans="1:10" x14ac:dyDescent="0.25">
      <c r="C523" t="s">
        <v>79</v>
      </c>
      <c r="D523" t="s">
        <v>157</v>
      </c>
      <c r="E523" t="s">
        <v>158</v>
      </c>
      <c r="F523" t="s">
        <v>126</v>
      </c>
      <c r="G523" t="s">
        <v>126</v>
      </c>
      <c r="H523" t="s">
        <v>159</v>
      </c>
      <c r="I523" t="s">
        <v>160</v>
      </c>
      <c r="J523" t="s">
        <v>127</v>
      </c>
    </row>
    <row r="526" spans="1:10" x14ac:dyDescent="0.25">
      <c r="A526" t="s">
        <v>117</v>
      </c>
    </row>
    <row r="528" spans="1:10" x14ac:dyDescent="0.25">
      <c r="A528" t="s">
        <v>55</v>
      </c>
      <c r="B528" t="s">
        <v>74</v>
      </c>
      <c r="C528">
        <v>0</v>
      </c>
      <c r="D528">
        <v>0</v>
      </c>
      <c r="E528">
        <v>0.33800000000000002</v>
      </c>
      <c r="F528">
        <v>1.736</v>
      </c>
      <c r="G528">
        <v>0.14699999999999999</v>
      </c>
      <c r="H528">
        <v>0.313</v>
      </c>
      <c r="I528">
        <v>0.32800000000000001</v>
      </c>
      <c r="J528">
        <v>0.56299999999999994</v>
      </c>
    </row>
    <row r="529" spans="1:10" x14ac:dyDescent="0.25">
      <c r="B529" t="s">
        <v>75</v>
      </c>
      <c r="C529">
        <v>0</v>
      </c>
      <c r="D529">
        <v>0</v>
      </c>
      <c r="E529">
        <v>0.69799999999999995</v>
      </c>
      <c r="F529">
        <v>3.1909999999999998</v>
      </c>
      <c r="G529">
        <v>0.373</v>
      </c>
      <c r="H529">
        <v>0.65300000000000002</v>
      </c>
      <c r="I529">
        <v>0.69</v>
      </c>
      <c r="J529">
        <v>0.96399999999999997</v>
      </c>
    </row>
    <row r="530" spans="1:10" x14ac:dyDescent="0.25">
      <c r="B530" t="s">
        <v>76</v>
      </c>
      <c r="C530">
        <v>0</v>
      </c>
      <c r="D530">
        <v>0</v>
      </c>
      <c r="E530">
        <v>0.41199999999999998</v>
      </c>
      <c r="F530">
        <v>1.9330000000000001</v>
      </c>
      <c r="G530">
        <v>0.20399999999999999</v>
      </c>
      <c r="H530">
        <v>0.38500000000000001</v>
      </c>
      <c r="I530">
        <v>0.40500000000000003</v>
      </c>
      <c r="J530">
        <v>0.62</v>
      </c>
    </row>
    <row r="531" spans="1:10" x14ac:dyDescent="0.25">
      <c r="B531" t="s">
        <v>77</v>
      </c>
      <c r="C531">
        <v>0</v>
      </c>
      <c r="D531">
        <v>0</v>
      </c>
      <c r="E531">
        <v>0.70899999999999996</v>
      </c>
      <c r="F531">
        <v>2.2210000000000001</v>
      </c>
      <c r="G531">
        <v>0.26200000000000001</v>
      </c>
      <c r="H531">
        <v>0.67700000000000005</v>
      </c>
      <c r="I531">
        <v>0.72299999999999998</v>
      </c>
      <c r="J531">
        <v>0.94899999999999995</v>
      </c>
    </row>
    <row r="532" spans="1:10" x14ac:dyDescent="0.25">
      <c r="B532" t="s">
        <v>78</v>
      </c>
      <c r="C532">
        <v>0</v>
      </c>
      <c r="D532">
        <v>0</v>
      </c>
      <c r="E532">
        <v>2.157</v>
      </c>
      <c r="F532">
        <v>9.0809999999999995</v>
      </c>
      <c r="G532">
        <v>0.98599999999999999</v>
      </c>
      <c r="H532">
        <v>2.0289999999999999</v>
      </c>
      <c r="I532">
        <v>2.1459999999999999</v>
      </c>
      <c r="J532">
        <v>3.097</v>
      </c>
    </row>
    <row r="535" spans="1:10" x14ac:dyDescent="0.25">
      <c r="A535" t="s">
        <v>104</v>
      </c>
      <c r="B535" t="s">
        <v>74</v>
      </c>
      <c r="C535" s="1">
        <v>286242</v>
      </c>
      <c r="D535">
        <v>41.5</v>
      </c>
      <c r="E535">
        <v>2.8000000000000001E-2</v>
      </c>
      <c r="F535">
        <v>0.73699999999999999</v>
      </c>
      <c r="G535">
        <v>0.13</v>
      </c>
      <c r="H535">
        <v>2.3E-2</v>
      </c>
      <c r="I535">
        <v>2.4E-2</v>
      </c>
      <c r="J535">
        <v>1.9E-2</v>
      </c>
    </row>
    <row r="536" spans="1:10" x14ac:dyDescent="0.25">
      <c r="B536" t="s">
        <v>75</v>
      </c>
      <c r="C536" s="1">
        <v>465956</v>
      </c>
      <c r="D536">
        <v>51</v>
      </c>
      <c r="E536">
        <v>4.4999999999999998E-2</v>
      </c>
      <c r="F536">
        <v>1.357</v>
      </c>
      <c r="G536">
        <v>0.26600000000000001</v>
      </c>
      <c r="H536">
        <v>3.5999999999999997E-2</v>
      </c>
      <c r="I536">
        <v>3.7999999999999999E-2</v>
      </c>
      <c r="J536">
        <v>3.3000000000000002E-2</v>
      </c>
    </row>
    <row r="537" spans="1:10" x14ac:dyDescent="0.25">
      <c r="B537" t="s">
        <v>76</v>
      </c>
      <c r="C537" s="1">
        <v>349087</v>
      </c>
      <c r="D537">
        <v>46.3</v>
      </c>
      <c r="E537">
        <v>3.3000000000000002E-2</v>
      </c>
      <c r="F537">
        <v>1.032</v>
      </c>
      <c r="G537">
        <v>0.152</v>
      </c>
      <c r="H537">
        <v>2.5999999999999999E-2</v>
      </c>
      <c r="I537">
        <v>2.7E-2</v>
      </c>
      <c r="J537">
        <v>2.3E-2</v>
      </c>
    </row>
    <row r="538" spans="1:10" x14ac:dyDescent="0.25">
      <c r="B538" t="s">
        <v>77</v>
      </c>
      <c r="C538" s="1">
        <v>410590</v>
      </c>
      <c r="D538">
        <v>49.9</v>
      </c>
      <c r="E538">
        <v>3.5999999999999997E-2</v>
      </c>
      <c r="F538">
        <v>1.0209999999999999</v>
      </c>
      <c r="G538">
        <v>0.193</v>
      </c>
      <c r="H538">
        <v>2.9000000000000001E-2</v>
      </c>
      <c r="I538">
        <v>0.03</v>
      </c>
      <c r="J538">
        <v>2.5999999999999999E-2</v>
      </c>
    </row>
    <row r="539" spans="1:10" x14ac:dyDescent="0.25">
      <c r="B539" t="s">
        <v>78</v>
      </c>
      <c r="C539" s="1">
        <v>1511875</v>
      </c>
      <c r="D539">
        <v>47.6</v>
      </c>
      <c r="E539">
        <v>0.14299999999999999</v>
      </c>
      <c r="F539">
        <v>4.1459999999999999</v>
      </c>
      <c r="G539">
        <v>0.74099999999999999</v>
      </c>
      <c r="H539">
        <v>0.114</v>
      </c>
      <c r="I539">
        <v>0.11899999999999999</v>
      </c>
      <c r="J539">
        <v>0.10100000000000001</v>
      </c>
    </row>
    <row r="542" spans="1:10" x14ac:dyDescent="0.25">
      <c r="A542" t="s">
        <v>105</v>
      </c>
      <c r="B542" t="s">
        <v>74</v>
      </c>
      <c r="C542" s="1">
        <v>682304</v>
      </c>
      <c r="D542">
        <v>20.2</v>
      </c>
      <c r="E542">
        <v>0.111</v>
      </c>
      <c r="F542">
        <v>2.5030000000000001</v>
      </c>
      <c r="G542">
        <v>0.30199999999999999</v>
      </c>
      <c r="H542">
        <v>0.09</v>
      </c>
      <c r="I542">
        <v>9.4E-2</v>
      </c>
      <c r="J542">
        <v>7.5999999999999998E-2</v>
      </c>
    </row>
    <row r="543" spans="1:10" x14ac:dyDescent="0.25">
      <c r="B543" t="s">
        <v>75</v>
      </c>
      <c r="C543" s="1">
        <v>1204729</v>
      </c>
      <c r="D543">
        <v>23.7</v>
      </c>
      <c r="E543">
        <v>0.185</v>
      </c>
      <c r="F543">
        <v>4.9260000000000002</v>
      </c>
      <c r="G543">
        <v>0.58299999999999996</v>
      </c>
      <c r="H543">
        <v>0.14899999999999999</v>
      </c>
      <c r="I543">
        <v>0.155</v>
      </c>
      <c r="J543">
        <v>0.125</v>
      </c>
    </row>
    <row r="544" spans="1:10" x14ac:dyDescent="0.25">
      <c r="B544" t="s">
        <v>76</v>
      </c>
      <c r="C544" s="1">
        <v>732550</v>
      </c>
      <c r="D544">
        <v>19.100000000000001</v>
      </c>
      <c r="E544">
        <v>0.124</v>
      </c>
      <c r="F544">
        <v>3.2040000000000002</v>
      </c>
      <c r="G544">
        <v>0.34100000000000003</v>
      </c>
      <c r="H544">
        <v>0.10100000000000001</v>
      </c>
      <c r="I544">
        <v>0.105</v>
      </c>
      <c r="J544">
        <v>7.9000000000000001E-2</v>
      </c>
    </row>
    <row r="545" spans="1:10" x14ac:dyDescent="0.25">
      <c r="B545" t="s">
        <v>77</v>
      </c>
      <c r="C545" s="1">
        <v>770468</v>
      </c>
      <c r="D545">
        <v>24.2</v>
      </c>
      <c r="E545">
        <v>0.11600000000000001</v>
      </c>
      <c r="F545">
        <v>2.6920000000000002</v>
      </c>
      <c r="G545">
        <v>0.318</v>
      </c>
      <c r="H545">
        <v>9.4E-2</v>
      </c>
      <c r="I545">
        <v>9.8000000000000004E-2</v>
      </c>
      <c r="J545">
        <v>7.8E-2</v>
      </c>
    </row>
    <row r="546" spans="1:10" x14ac:dyDescent="0.25">
      <c r="B546" t="s">
        <v>78</v>
      </c>
      <c r="C546" s="1">
        <v>3390051</v>
      </c>
      <c r="D546">
        <v>21.9</v>
      </c>
      <c r="E546">
        <v>0.53600000000000003</v>
      </c>
      <c r="F546">
        <v>13.324</v>
      </c>
      <c r="G546">
        <v>1.5449999999999999</v>
      </c>
      <c r="H546">
        <v>0.434</v>
      </c>
      <c r="I546">
        <v>0.45200000000000001</v>
      </c>
      <c r="J546">
        <v>0.35899999999999999</v>
      </c>
    </row>
    <row r="549" spans="1:10" x14ac:dyDescent="0.25">
      <c r="A549" t="s">
        <v>106</v>
      </c>
      <c r="B549" t="s">
        <v>74</v>
      </c>
      <c r="C549" s="1">
        <v>407027</v>
      </c>
      <c r="D549">
        <v>44.4</v>
      </c>
      <c r="E549">
        <v>0.04</v>
      </c>
      <c r="F549">
        <v>0.98499999999999999</v>
      </c>
      <c r="G549">
        <v>0.22900000000000001</v>
      </c>
      <c r="H549">
        <v>3.1E-2</v>
      </c>
      <c r="I549">
        <v>3.3000000000000002E-2</v>
      </c>
      <c r="J549">
        <v>2.9000000000000001E-2</v>
      </c>
    </row>
    <row r="550" spans="1:10" x14ac:dyDescent="0.25">
      <c r="B550" t="s">
        <v>75</v>
      </c>
      <c r="C550" s="1">
        <v>621888</v>
      </c>
      <c r="D550">
        <v>48.1</v>
      </c>
      <c r="E550">
        <v>6.6000000000000003E-2</v>
      </c>
      <c r="F550">
        <v>1.7529999999999999</v>
      </c>
      <c r="G550">
        <v>0.45400000000000001</v>
      </c>
      <c r="H550">
        <v>5.0999999999999997E-2</v>
      </c>
      <c r="I550">
        <v>5.3999999999999999E-2</v>
      </c>
      <c r="J550">
        <v>4.8000000000000001E-2</v>
      </c>
    </row>
    <row r="551" spans="1:10" x14ac:dyDescent="0.25">
      <c r="B551" t="s">
        <v>76</v>
      </c>
      <c r="C551" s="1">
        <v>401666</v>
      </c>
      <c r="D551">
        <v>42.6</v>
      </c>
      <c r="E551">
        <v>4.2000000000000003E-2</v>
      </c>
      <c r="F551">
        <v>1.1579999999999999</v>
      </c>
      <c r="G551">
        <v>0.24</v>
      </c>
      <c r="H551">
        <v>3.3000000000000002E-2</v>
      </c>
      <c r="I551">
        <v>3.5000000000000003E-2</v>
      </c>
      <c r="J551">
        <v>3.1E-2</v>
      </c>
    </row>
    <row r="552" spans="1:10" x14ac:dyDescent="0.25">
      <c r="B552" t="s">
        <v>77</v>
      </c>
      <c r="C552" s="1">
        <v>614488</v>
      </c>
      <c r="D552">
        <v>48.3</v>
      </c>
      <c r="E552">
        <v>5.8000000000000003E-2</v>
      </c>
      <c r="F552">
        <v>1.452</v>
      </c>
      <c r="G552">
        <v>0.375</v>
      </c>
      <c r="H552">
        <v>4.5999999999999999E-2</v>
      </c>
      <c r="I552">
        <v>4.9000000000000002E-2</v>
      </c>
      <c r="J552">
        <v>4.2999999999999997E-2</v>
      </c>
    </row>
    <row r="553" spans="1:10" x14ac:dyDescent="0.25">
      <c r="B553" t="s">
        <v>78</v>
      </c>
      <c r="C553" s="1">
        <v>2045069</v>
      </c>
      <c r="D553">
        <v>46.2</v>
      </c>
      <c r="E553">
        <v>0.20499999999999999</v>
      </c>
      <c r="F553">
        <v>5.3490000000000002</v>
      </c>
      <c r="G553">
        <v>1.298</v>
      </c>
      <c r="H553">
        <v>0.161</v>
      </c>
      <c r="I553">
        <v>0.17100000000000001</v>
      </c>
      <c r="J553">
        <v>0.151</v>
      </c>
    </row>
    <row r="556" spans="1:10" x14ac:dyDescent="0.25">
      <c r="A556" t="s">
        <v>107</v>
      </c>
      <c r="B556" t="s">
        <v>74</v>
      </c>
      <c r="C556" s="1">
        <v>341485</v>
      </c>
      <c r="D556">
        <v>14</v>
      </c>
      <c r="E556">
        <v>7.4999999999999997E-2</v>
      </c>
      <c r="F556">
        <v>1.5089999999999999</v>
      </c>
      <c r="G556">
        <v>0.19</v>
      </c>
      <c r="H556">
        <v>6.0999999999999999E-2</v>
      </c>
      <c r="I556">
        <v>6.4000000000000001E-2</v>
      </c>
      <c r="J556">
        <v>5.3999999999999999E-2</v>
      </c>
    </row>
    <row r="557" spans="1:10" x14ac:dyDescent="0.25">
      <c r="B557" t="s">
        <v>75</v>
      </c>
      <c r="C557" s="1">
        <v>657469</v>
      </c>
      <c r="D557">
        <v>16.8</v>
      </c>
      <c r="E557">
        <v>0.13400000000000001</v>
      </c>
      <c r="F557">
        <v>3.2250000000000001</v>
      </c>
      <c r="G557">
        <v>0.39300000000000002</v>
      </c>
      <c r="H557">
        <v>0.108</v>
      </c>
      <c r="I557">
        <v>0.113</v>
      </c>
      <c r="J557">
        <v>9.4E-2</v>
      </c>
    </row>
    <row r="558" spans="1:10" x14ac:dyDescent="0.25">
      <c r="B558" t="s">
        <v>76</v>
      </c>
      <c r="C558" s="1">
        <v>419182</v>
      </c>
      <c r="D558">
        <v>13.1</v>
      </c>
      <c r="E558">
        <v>9.4E-2</v>
      </c>
      <c r="F558">
        <v>2.2130000000000001</v>
      </c>
      <c r="G558">
        <v>0.24199999999999999</v>
      </c>
      <c r="H558">
        <v>7.6999999999999999E-2</v>
      </c>
      <c r="I558">
        <v>8.1000000000000003E-2</v>
      </c>
      <c r="J558">
        <v>6.7000000000000004E-2</v>
      </c>
    </row>
    <row r="559" spans="1:10" x14ac:dyDescent="0.25">
      <c r="B559" t="s">
        <v>77</v>
      </c>
      <c r="C559" s="1">
        <v>429988</v>
      </c>
      <c r="D559">
        <v>17.8</v>
      </c>
      <c r="E559">
        <v>8.1000000000000003E-2</v>
      </c>
      <c r="F559">
        <v>1.788</v>
      </c>
      <c r="G559">
        <v>0.20200000000000001</v>
      </c>
      <c r="H559">
        <v>6.6000000000000003E-2</v>
      </c>
      <c r="I559">
        <v>6.9000000000000006E-2</v>
      </c>
      <c r="J559">
        <v>5.7000000000000002E-2</v>
      </c>
    </row>
    <row r="560" spans="1:10" x14ac:dyDescent="0.25">
      <c r="B560" t="s">
        <v>78</v>
      </c>
      <c r="C560" s="1">
        <v>1848124</v>
      </c>
      <c r="D560">
        <v>15.5</v>
      </c>
      <c r="E560">
        <v>0.38400000000000001</v>
      </c>
      <c r="F560">
        <v>8.7360000000000007</v>
      </c>
      <c r="G560">
        <v>1.0269999999999999</v>
      </c>
      <c r="H560">
        <v>0.312</v>
      </c>
      <c r="I560">
        <v>0.32600000000000001</v>
      </c>
      <c r="J560">
        <v>0.27300000000000002</v>
      </c>
    </row>
    <row r="561" spans="1:10" x14ac:dyDescent="0.25">
      <c r="C561" t="s">
        <v>79</v>
      </c>
      <c r="D561" t="s">
        <v>157</v>
      </c>
      <c r="E561" t="s">
        <v>158</v>
      </c>
      <c r="F561" t="s">
        <v>126</v>
      </c>
      <c r="G561" t="s">
        <v>126</v>
      </c>
      <c r="H561" t="s">
        <v>159</v>
      </c>
      <c r="I561" t="s">
        <v>160</v>
      </c>
      <c r="J561" t="s">
        <v>127</v>
      </c>
    </row>
    <row r="563" spans="1:10" x14ac:dyDescent="0.25">
      <c r="A563" t="s">
        <v>128</v>
      </c>
      <c r="B563" t="s">
        <v>74</v>
      </c>
      <c r="C563" s="1">
        <v>1717058</v>
      </c>
      <c r="D563">
        <v>23.2</v>
      </c>
      <c r="E563">
        <v>0.59099999999999997</v>
      </c>
      <c r="F563">
        <v>7.47</v>
      </c>
      <c r="G563">
        <v>0.999</v>
      </c>
      <c r="H563">
        <v>0.51800000000000002</v>
      </c>
      <c r="I563">
        <v>0.54200000000000004</v>
      </c>
      <c r="J563">
        <v>0.74299999999999999</v>
      </c>
    </row>
    <row r="564" spans="1:10" x14ac:dyDescent="0.25">
      <c r="B564" t="s">
        <v>75</v>
      </c>
      <c r="C564" s="1">
        <v>2950042</v>
      </c>
      <c r="D564">
        <v>26.3</v>
      </c>
      <c r="E564">
        <v>1.1279999999999999</v>
      </c>
      <c r="F564">
        <v>14.452</v>
      </c>
      <c r="G564">
        <v>2.069</v>
      </c>
      <c r="H564">
        <v>0.997</v>
      </c>
      <c r="I564">
        <v>1.05</v>
      </c>
      <c r="J564">
        <v>1.264</v>
      </c>
    </row>
    <row r="565" spans="1:10" x14ac:dyDescent="0.25">
      <c r="B565" t="s">
        <v>76</v>
      </c>
      <c r="C565" s="1">
        <v>1902485</v>
      </c>
      <c r="D565">
        <v>21.8</v>
      </c>
      <c r="E565">
        <v>0.70499999999999996</v>
      </c>
      <c r="F565">
        <v>9.5399999999999991</v>
      </c>
      <c r="G565">
        <v>1.18</v>
      </c>
      <c r="H565">
        <v>0.623</v>
      </c>
      <c r="I565">
        <v>0.65300000000000002</v>
      </c>
      <c r="J565">
        <v>0.82</v>
      </c>
    </row>
    <row r="566" spans="1:10" x14ac:dyDescent="0.25">
      <c r="B566" t="s">
        <v>77</v>
      </c>
      <c r="C566" s="1">
        <v>2225534</v>
      </c>
      <c r="D566">
        <v>28.9</v>
      </c>
      <c r="E566">
        <v>1</v>
      </c>
      <c r="F566">
        <v>9.1739999999999995</v>
      </c>
      <c r="G566">
        <v>1.351</v>
      </c>
      <c r="H566">
        <v>0.91300000000000003</v>
      </c>
      <c r="I566">
        <v>0.96899999999999997</v>
      </c>
      <c r="J566">
        <v>1.1539999999999999</v>
      </c>
    </row>
    <row r="567" spans="1:10" x14ac:dyDescent="0.25">
      <c r="B567" t="s">
        <v>78</v>
      </c>
      <c r="C567" s="1">
        <v>8795119</v>
      </c>
      <c r="D567">
        <v>25.1</v>
      </c>
      <c r="E567">
        <v>3.4239999999999999</v>
      </c>
      <c r="F567">
        <v>40.636000000000003</v>
      </c>
      <c r="G567">
        <v>5.5979999999999999</v>
      </c>
      <c r="H567">
        <v>3.05</v>
      </c>
      <c r="I567">
        <v>3.214</v>
      </c>
      <c r="J567">
        <v>3.9809999999999999</v>
      </c>
    </row>
    <row r="568" spans="1:10" x14ac:dyDescent="0.25">
      <c r="C568" t="s">
        <v>79</v>
      </c>
      <c r="D568" t="s">
        <v>157</v>
      </c>
      <c r="E568" t="s">
        <v>158</v>
      </c>
      <c r="F568" t="s">
        <v>126</v>
      </c>
      <c r="G568" t="s">
        <v>126</v>
      </c>
      <c r="H568" t="s">
        <v>159</v>
      </c>
      <c r="I568" t="s">
        <v>160</v>
      </c>
      <c r="J568" t="s">
        <v>127</v>
      </c>
    </row>
    <row r="571" spans="1:10" x14ac:dyDescent="0.25">
      <c r="A571" t="s">
        <v>118</v>
      </c>
    </row>
    <row r="573" spans="1:10" x14ac:dyDescent="0.25">
      <c r="A573" t="s">
        <v>55</v>
      </c>
      <c r="B573" t="s">
        <v>74</v>
      </c>
      <c r="C573">
        <v>0</v>
      </c>
      <c r="D573">
        <v>0</v>
      </c>
      <c r="E573">
        <v>0.246</v>
      </c>
      <c r="F573">
        <v>1.2749999999999999</v>
      </c>
      <c r="G573">
        <v>0.14099999999999999</v>
      </c>
      <c r="H573">
        <v>0.22600000000000001</v>
      </c>
      <c r="I573">
        <v>0.23699999999999999</v>
      </c>
      <c r="J573">
        <v>0.42</v>
      </c>
    </row>
    <row r="574" spans="1:10" x14ac:dyDescent="0.25">
      <c r="B574" t="s">
        <v>75</v>
      </c>
      <c r="C574">
        <v>0</v>
      </c>
      <c r="D574">
        <v>0</v>
      </c>
      <c r="E574">
        <v>0.501</v>
      </c>
      <c r="F574">
        <v>2.3330000000000002</v>
      </c>
      <c r="G574">
        <v>0.35</v>
      </c>
      <c r="H574">
        <v>0.46500000000000002</v>
      </c>
      <c r="I574">
        <v>0.49099999999999999</v>
      </c>
      <c r="J574">
        <v>0.71399999999999997</v>
      </c>
    </row>
    <row r="575" spans="1:10" x14ac:dyDescent="0.25">
      <c r="B575" t="s">
        <v>76</v>
      </c>
      <c r="C575">
        <v>0</v>
      </c>
      <c r="D575">
        <v>0</v>
      </c>
      <c r="E575">
        <v>0.29499999999999998</v>
      </c>
      <c r="F575">
        <v>1.4059999999999999</v>
      </c>
      <c r="G575">
        <v>0.186</v>
      </c>
      <c r="H575">
        <v>0.27400000000000002</v>
      </c>
      <c r="I575">
        <v>0.28899999999999998</v>
      </c>
      <c r="J575">
        <v>0.45900000000000002</v>
      </c>
    </row>
    <row r="576" spans="1:10" x14ac:dyDescent="0.25">
      <c r="B576" t="s">
        <v>77</v>
      </c>
      <c r="C576">
        <v>0</v>
      </c>
      <c r="D576">
        <v>0</v>
      </c>
      <c r="E576">
        <v>0.5</v>
      </c>
      <c r="F576">
        <v>1.6719999999999999</v>
      </c>
      <c r="G576">
        <v>0.28499999999999998</v>
      </c>
      <c r="H576">
        <v>0.47499999999999998</v>
      </c>
      <c r="I576">
        <v>0.50600000000000001</v>
      </c>
      <c r="J576">
        <v>0.73599999999999999</v>
      </c>
    </row>
    <row r="577" spans="1:10" x14ac:dyDescent="0.25">
      <c r="B577" t="s">
        <v>78</v>
      </c>
      <c r="C577">
        <v>0</v>
      </c>
      <c r="D577">
        <v>0</v>
      </c>
      <c r="E577">
        <v>1.542</v>
      </c>
      <c r="F577">
        <v>6.6859999999999999</v>
      </c>
      <c r="G577">
        <v>0.96199999999999997</v>
      </c>
      <c r="H577">
        <v>1.44</v>
      </c>
      <c r="I577">
        <v>1.5229999999999999</v>
      </c>
      <c r="J577">
        <v>2.3290000000000002</v>
      </c>
    </row>
    <row r="580" spans="1:10" x14ac:dyDescent="0.25">
      <c r="A580" t="s">
        <v>104</v>
      </c>
      <c r="B580" t="s">
        <v>74</v>
      </c>
      <c r="C580" s="1">
        <v>489827</v>
      </c>
      <c r="D580">
        <v>57.3</v>
      </c>
      <c r="E580">
        <v>4.7E-2</v>
      </c>
      <c r="F580">
        <v>1.054</v>
      </c>
      <c r="G580">
        <v>0.45900000000000002</v>
      </c>
      <c r="H580">
        <v>3.6999999999999998E-2</v>
      </c>
      <c r="I580">
        <v>0.04</v>
      </c>
      <c r="J580">
        <v>5.2999999999999999E-2</v>
      </c>
    </row>
    <row r="581" spans="1:10" x14ac:dyDescent="0.25">
      <c r="B581" t="s">
        <v>75</v>
      </c>
      <c r="C581" s="1">
        <v>782240</v>
      </c>
      <c r="D581">
        <v>58.7</v>
      </c>
      <c r="E581">
        <v>9.5000000000000001E-2</v>
      </c>
      <c r="F581">
        <v>1.958</v>
      </c>
      <c r="G581">
        <v>1.2110000000000001</v>
      </c>
      <c r="H581">
        <v>7.4999999999999997E-2</v>
      </c>
      <c r="I581">
        <v>8.2000000000000003E-2</v>
      </c>
      <c r="J581">
        <v>0.10299999999999999</v>
      </c>
    </row>
    <row r="582" spans="1:10" x14ac:dyDescent="0.25">
      <c r="B582" t="s">
        <v>76</v>
      </c>
      <c r="C582" s="1">
        <v>485720</v>
      </c>
      <c r="D582">
        <v>57.9</v>
      </c>
      <c r="E582">
        <v>4.9000000000000002E-2</v>
      </c>
      <c r="F582">
        <v>1.2010000000000001</v>
      </c>
      <c r="G582">
        <v>0.51300000000000001</v>
      </c>
      <c r="H582">
        <v>3.9E-2</v>
      </c>
      <c r="I582">
        <v>4.2000000000000003E-2</v>
      </c>
      <c r="J582">
        <v>5.3999999999999999E-2</v>
      </c>
    </row>
    <row r="583" spans="1:10" x14ac:dyDescent="0.25">
      <c r="B583" t="s">
        <v>77</v>
      </c>
      <c r="C583" s="1">
        <v>665085</v>
      </c>
      <c r="D583">
        <v>58.8</v>
      </c>
      <c r="E583">
        <v>6.3E-2</v>
      </c>
      <c r="F583">
        <v>1.3580000000000001</v>
      </c>
      <c r="G583">
        <v>0.68899999999999995</v>
      </c>
      <c r="H583">
        <v>0.05</v>
      </c>
      <c r="I583">
        <v>5.3999999999999999E-2</v>
      </c>
      <c r="J583">
        <v>6.8000000000000005E-2</v>
      </c>
    </row>
    <row r="584" spans="1:10" x14ac:dyDescent="0.25">
      <c r="B584" t="s">
        <v>78</v>
      </c>
      <c r="C584" s="1">
        <v>2422872</v>
      </c>
      <c r="D584">
        <v>58.3</v>
      </c>
      <c r="E584">
        <v>0.254</v>
      </c>
      <c r="F584">
        <v>5.5709999999999997</v>
      </c>
      <c r="G584">
        <v>2.8719999999999999</v>
      </c>
      <c r="H584">
        <v>0.20100000000000001</v>
      </c>
      <c r="I584">
        <v>0.217</v>
      </c>
      <c r="J584">
        <v>0.27800000000000002</v>
      </c>
    </row>
    <row r="587" spans="1:10" x14ac:dyDescent="0.25">
      <c r="A587" t="s">
        <v>105</v>
      </c>
      <c r="B587" t="s">
        <v>74</v>
      </c>
      <c r="C587" s="1">
        <v>1318702</v>
      </c>
      <c r="D587">
        <v>23.5</v>
      </c>
      <c r="E587">
        <v>0.17799999999999999</v>
      </c>
      <c r="F587">
        <v>4.1109999999999998</v>
      </c>
      <c r="G587">
        <v>0.502</v>
      </c>
      <c r="H587">
        <v>0.14299999999999999</v>
      </c>
      <c r="I587">
        <v>0.14899999999999999</v>
      </c>
      <c r="J587">
        <v>0.14599999999999999</v>
      </c>
    </row>
    <row r="588" spans="1:10" x14ac:dyDescent="0.25">
      <c r="B588" t="s">
        <v>75</v>
      </c>
      <c r="C588" s="1">
        <v>2255774</v>
      </c>
      <c r="D588">
        <v>26.8</v>
      </c>
      <c r="E588">
        <v>0.30199999999999999</v>
      </c>
      <c r="F588">
        <v>8.0640000000000001</v>
      </c>
      <c r="G588">
        <v>1.034</v>
      </c>
      <c r="H588">
        <v>0.24099999999999999</v>
      </c>
      <c r="I588">
        <v>0.251</v>
      </c>
      <c r="J588">
        <v>0.245</v>
      </c>
    </row>
    <row r="589" spans="1:10" x14ac:dyDescent="0.25">
      <c r="B589" t="s">
        <v>76</v>
      </c>
      <c r="C589" s="1">
        <v>1443845</v>
      </c>
      <c r="D589">
        <v>23.1</v>
      </c>
      <c r="E589">
        <v>0.19500000000000001</v>
      </c>
      <c r="F589">
        <v>5.391</v>
      </c>
      <c r="G589">
        <v>0.55200000000000005</v>
      </c>
      <c r="H589">
        <v>0.159</v>
      </c>
      <c r="I589">
        <v>0.16500000000000001</v>
      </c>
      <c r="J589">
        <v>0.155</v>
      </c>
    </row>
    <row r="590" spans="1:10" x14ac:dyDescent="0.25">
      <c r="B590" t="s">
        <v>77</v>
      </c>
      <c r="C590" s="1">
        <v>1462994</v>
      </c>
      <c r="D590">
        <v>26.5</v>
      </c>
      <c r="E590">
        <v>0.17799999999999999</v>
      </c>
      <c r="F590">
        <v>4.3319999999999999</v>
      </c>
      <c r="G590">
        <v>0.503</v>
      </c>
      <c r="H590">
        <v>0.14599999999999999</v>
      </c>
      <c r="I590">
        <v>0.152</v>
      </c>
      <c r="J590">
        <v>0.14599999999999999</v>
      </c>
    </row>
    <row r="591" spans="1:10" x14ac:dyDescent="0.25">
      <c r="B591" t="s">
        <v>78</v>
      </c>
      <c r="C591" s="1">
        <v>6481315</v>
      </c>
      <c r="D591">
        <v>25.1</v>
      </c>
      <c r="E591">
        <v>0.85299999999999998</v>
      </c>
      <c r="F591">
        <v>21.896999999999998</v>
      </c>
      <c r="G591">
        <v>2.5920000000000001</v>
      </c>
      <c r="H591">
        <v>0.68899999999999995</v>
      </c>
      <c r="I591">
        <v>0.71599999999999997</v>
      </c>
      <c r="J591">
        <v>0.69199999999999995</v>
      </c>
    </row>
    <row r="594" spans="1:10" x14ac:dyDescent="0.25">
      <c r="A594" t="s">
        <v>106</v>
      </c>
      <c r="B594" t="s">
        <v>74</v>
      </c>
      <c r="C594" s="1">
        <v>36656</v>
      </c>
      <c r="D594">
        <v>52.5</v>
      </c>
      <c r="E594">
        <v>3.0000000000000001E-3</v>
      </c>
      <c r="F594">
        <v>7.5999999999999998E-2</v>
      </c>
      <c r="G594">
        <v>2.4E-2</v>
      </c>
      <c r="H594">
        <v>2E-3</v>
      </c>
      <c r="I594">
        <v>3.0000000000000001E-3</v>
      </c>
      <c r="J594">
        <v>4.0000000000000001E-3</v>
      </c>
    </row>
    <row r="595" spans="1:10" x14ac:dyDescent="0.25">
      <c r="B595" t="s">
        <v>75</v>
      </c>
      <c r="C595" s="1">
        <v>59139</v>
      </c>
      <c r="D595">
        <v>52.6</v>
      </c>
      <c r="E595">
        <v>6.0000000000000001E-3</v>
      </c>
      <c r="F595">
        <v>0.14699999999999999</v>
      </c>
      <c r="G595">
        <v>5.8999999999999997E-2</v>
      </c>
      <c r="H595">
        <v>5.0000000000000001E-3</v>
      </c>
      <c r="I595">
        <v>5.0000000000000001E-3</v>
      </c>
      <c r="J595">
        <v>7.0000000000000001E-3</v>
      </c>
    </row>
    <row r="596" spans="1:10" x14ac:dyDescent="0.25">
      <c r="B596" t="s">
        <v>76</v>
      </c>
      <c r="C596" s="1">
        <v>37849</v>
      </c>
      <c r="D596">
        <v>52.6</v>
      </c>
      <c r="E596">
        <v>3.0000000000000001E-3</v>
      </c>
      <c r="F596">
        <v>9.1999999999999998E-2</v>
      </c>
      <c r="G596">
        <v>2.5000000000000001E-2</v>
      </c>
      <c r="H596">
        <v>3.0000000000000001E-3</v>
      </c>
      <c r="I596">
        <v>3.0000000000000001E-3</v>
      </c>
      <c r="J596">
        <v>4.0000000000000001E-3</v>
      </c>
    </row>
    <row r="597" spans="1:10" x14ac:dyDescent="0.25">
      <c r="B597" t="s">
        <v>77</v>
      </c>
      <c r="C597" s="1">
        <v>47528</v>
      </c>
      <c r="D597">
        <v>53.2</v>
      </c>
      <c r="E597">
        <v>4.0000000000000001E-3</v>
      </c>
      <c r="F597">
        <v>9.2999999999999999E-2</v>
      </c>
      <c r="G597">
        <v>2.9000000000000001E-2</v>
      </c>
      <c r="H597">
        <v>3.0000000000000001E-3</v>
      </c>
      <c r="I597">
        <v>3.0000000000000001E-3</v>
      </c>
      <c r="J597">
        <v>4.0000000000000001E-3</v>
      </c>
    </row>
    <row r="598" spans="1:10" x14ac:dyDescent="0.25">
      <c r="B598" t="s">
        <v>78</v>
      </c>
      <c r="C598" s="1">
        <v>181172</v>
      </c>
      <c r="D598">
        <v>52.7</v>
      </c>
      <c r="E598">
        <v>1.6E-2</v>
      </c>
      <c r="F598">
        <v>0.40699999999999997</v>
      </c>
      <c r="G598">
        <v>0.13800000000000001</v>
      </c>
      <c r="H598">
        <v>1.2999999999999999E-2</v>
      </c>
      <c r="I598">
        <v>1.4E-2</v>
      </c>
      <c r="J598">
        <v>1.7999999999999999E-2</v>
      </c>
    </row>
    <row r="601" spans="1:10" x14ac:dyDescent="0.25">
      <c r="A601" t="s">
        <v>107</v>
      </c>
      <c r="B601" t="s">
        <v>74</v>
      </c>
      <c r="C601" s="1">
        <v>120617</v>
      </c>
      <c r="D601">
        <v>18.8</v>
      </c>
      <c r="E601">
        <v>1.7999999999999999E-2</v>
      </c>
      <c r="F601">
        <v>0.40200000000000002</v>
      </c>
      <c r="G601">
        <v>0.05</v>
      </c>
      <c r="H601">
        <v>1.4999999999999999E-2</v>
      </c>
      <c r="I601">
        <v>1.6E-2</v>
      </c>
      <c r="J601">
        <v>1.4999999999999999E-2</v>
      </c>
    </row>
    <row r="602" spans="1:10" x14ac:dyDescent="0.25">
      <c r="B602" t="s">
        <v>75</v>
      </c>
      <c r="C602" s="1">
        <v>205077</v>
      </c>
      <c r="D602">
        <v>23.2</v>
      </c>
      <c r="E602">
        <v>0.03</v>
      </c>
      <c r="F602">
        <v>0.76500000000000001</v>
      </c>
      <c r="G602">
        <v>0.1</v>
      </c>
      <c r="H602">
        <v>2.4E-2</v>
      </c>
      <c r="I602">
        <v>2.5000000000000001E-2</v>
      </c>
      <c r="J602">
        <v>2.4E-2</v>
      </c>
    </row>
    <row r="603" spans="1:10" x14ac:dyDescent="0.25">
      <c r="B603" t="s">
        <v>76</v>
      </c>
      <c r="C603" s="1">
        <v>127777</v>
      </c>
      <c r="D603">
        <v>18.899999999999999</v>
      </c>
      <c r="E603">
        <v>1.9E-2</v>
      </c>
      <c r="F603">
        <v>0.50800000000000001</v>
      </c>
      <c r="G603">
        <v>5.0999999999999997E-2</v>
      </c>
      <c r="H603">
        <v>1.6E-2</v>
      </c>
      <c r="I603">
        <v>1.6E-2</v>
      </c>
      <c r="J603">
        <v>1.4999999999999999E-2</v>
      </c>
    </row>
    <row r="604" spans="1:10" x14ac:dyDescent="0.25">
      <c r="B604" t="s">
        <v>77</v>
      </c>
      <c r="C604" s="1">
        <v>135251</v>
      </c>
      <c r="D604">
        <v>23.1</v>
      </c>
      <c r="E604">
        <v>1.7999999999999999E-2</v>
      </c>
      <c r="F604">
        <v>0.41499999999999998</v>
      </c>
      <c r="G604">
        <v>0.05</v>
      </c>
      <c r="H604">
        <v>1.4E-2</v>
      </c>
      <c r="I604">
        <v>1.4999999999999999E-2</v>
      </c>
      <c r="J604">
        <v>1.4E-2</v>
      </c>
    </row>
    <row r="605" spans="1:10" x14ac:dyDescent="0.25">
      <c r="B605" t="s">
        <v>78</v>
      </c>
      <c r="C605" s="1">
        <v>588722</v>
      </c>
      <c r="D605">
        <v>21.1</v>
      </c>
      <c r="E605">
        <v>8.5000000000000006E-2</v>
      </c>
      <c r="F605">
        <v>2.0910000000000002</v>
      </c>
      <c r="G605">
        <v>0.25</v>
      </c>
      <c r="H605">
        <v>6.9000000000000006E-2</v>
      </c>
      <c r="I605">
        <v>7.1999999999999995E-2</v>
      </c>
      <c r="J605">
        <v>6.8000000000000005E-2</v>
      </c>
    </row>
    <row r="606" spans="1:10" x14ac:dyDescent="0.25">
      <c r="C606" t="s">
        <v>79</v>
      </c>
      <c r="D606" t="s">
        <v>157</v>
      </c>
      <c r="E606" t="s">
        <v>158</v>
      </c>
      <c r="F606" t="s">
        <v>126</v>
      </c>
      <c r="G606" t="s">
        <v>126</v>
      </c>
      <c r="H606" t="s">
        <v>159</v>
      </c>
      <c r="I606" t="s">
        <v>160</v>
      </c>
      <c r="J606" t="s">
        <v>127</v>
      </c>
    </row>
    <row r="608" spans="1:10" x14ac:dyDescent="0.25">
      <c r="A608" t="s">
        <v>128</v>
      </c>
      <c r="B608" t="s">
        <v>74</v>
      </c>
      <c r="C608" s="1">
        <v>1965802</v>
      </c>
      <c r="D608">
        <v>27.4</v>
      </c>
      <c r="E608">
        <v>0.49299999999999999</v>
      </c>
      <c r="F608">
        <v>6.9180000000000001</v>
      </c>
      <c r="G608">
        <v>1.1759999999999999</v>
      </c>
      <c r="H608">
        <v>0.42399999999999999</v>
      </c>
      <c r="I608">
        <v>0.44400000000000001</v>
      </c>
      <c r="J608">
        <v>0.63800000000000001</v>
      </c>
    </row>
    <row r="609" spans="1:10" x14ac:dyDescent="0.25">
      <c r="B609" t="s">
        <v>75</v>
      </c>
      <c r="C609" s="1">
        <v>3302230</v>
      </c>
      <c r="D609">
        <v>30.8</v>
      </c>
      <c r="E609">
        <v>0.93300000000000005</v>
      </c>
      <c r="F609">
        <v>13.266</v>
      </c>
      <c r="G609">
        <v>2.754</v>
      </c>
      <c r="H609">
        <v>0.80900000000000005</v>
      </c>
      <c r="I609">
        <v>0.85299999999999998</v>
      </c>
      <c r="J609">
        <v>1.0920000000000001</v>
      </c>
    </row>
    <row r="610" spans="1:10" x14ac:dyDescent="0.25">
      <c r="B610" t="s">
        <v>76</v>
      </c>
      <c r="C610" s="1">
        <v>2095191</v>
      </c>
      <c r="D610">
        <v>26.8</v>
      </c>
      <c r="E610">
        <v>0.56100000000000005</v>
      </c>
      <c r="F610">
        <v>8.5969999999999995</v>
      </c>
      <c r="G610">
        <v>1.327</v>
      </c>
      <c r="H610">
        <v>0.49</v>
      </c>
      <c r="I610">
        <v>0.51500000000000001</v>
      </c>
      <c r="J610">
        <v>0.68700000000000006</v>
      </c>
    </row>
    <row r="611" spans="1:10" x14ac:dyDescent="0.25">
      <c r="B611" t="s">
        <v>77</v>
      </c>
      <c r="C611" s="1">
        <v>2310858</v>
      </c>
      <c r="D611">
        <v>31.5</v>
      </c>
      <c r="E611">
        <v>0.76200000000000001</v>
      </c>
      <c r="F611">
        <v>7.87</v>
      </c>
      <c r="G611">
        <v>1.556</v>
      </c>
      <c r="H611">
        <v>0.68899999999999995</v>
      </c>
      <c r="I611">
        <v>0.73</v>
      </c>
      <c r="J611">
        <v>0.96799999999999997</v>
      </c>
    </row>
    <row r="612" spans="1:10" x14ac:dyDescent="0.25">
      <c r="B612" t="s">
        <v>78</v>
      </c>
      <c r="C612" s="1">
        <v>9674081</v>
      </c>
      <c r="D612">
        <v>29.3</v>
      </c>
      <c r="E612">
        <v>2.7490000000000001</v>
      </c>
      <c r="F612">
        <v>36.652000000000001</v>
      </c>
      <c r="G612">
        <v>6.8140000000000001</v>
      </c>
      <c r="H612">
        <v>2.411</v>
      </c>
      <c r="I612">
        <v>2.5419999999999998</v>
      </c>
      <c r="J612">
        <v>3.3849999999999998</v>
      </c>
    </row>
    <row r="613" spans="1:10" x14ac:dyDescent="0.25">
      <c r="C613" t="s">
        <v>79</v>
      </c>
      <c r="D613" t="s">
        <v>157</v>
      </c>
      <c r="E613" t="s">
        <v>158</v>
      </c>
      <c r="F613" t="s">
        <v>126</v>
      </c>
      <c r="G613" t="s">
        <v>126</v>
      </c>
      <c r="H613" t="s">
        <v>159</v>
      </c>
      <c r="I613" t="s">
        <v>160</v>
      </c>
      <c r="J613" t="s">
        <v>127</v>
      </c>
    </row>
    <row r="616" spans="1:10" x14ac:dyDescent="0.25">
      <c r="A616" t="s">
        <v>119</v>
      </c>
    </row>
    <row r="618" spans="1:10" x14ac:dyDescent="0.25">
      <c r="A618" t="s">
        <v>55</v>
      </c>
      <c r="B618" t="s">
        <v>74</v>
      </c>
      <c r="C618">
        <v>0</v>
      </c>
      <c r="D618">
        <v>0</v>
      </c>
      <c r="E618">
        <v>0.13900000000000001</v>
      </c>
      <c r="F618">
        <v>0.72</v>
      </c>
      <c r="G618">
        <v>6.0999999999999999E-2</v>
      </c>
      <c r="H618">
        <v>0.128</v>
      </c>
      <c r="I618">
        <v>0.13400000000000001</v>
      </c>
      <c r="J618">
        <v>0.224</v>
      </c>
    </row>
    <row r="619" spans="1:10" x14ac:dyDescent="0.25">
      <c r="B619" t="s">
        <v>75</v>
      </c>
      <c r="C619">
        <v>0</v>
      </c>
      <c r="D619">
        <v>0</v>
      </c>
      <c r="E619">
        <v>0.26900000000000002</v>
      </c>
      <c r="F619">
        <v>1.256</v>
      </c>
      <c r="G619">
        <v>0.14899999999999999</v>
      </c>
      <c r="H619">
        <v>0.252</v>
      </c>
      <c r="I619">
        <v>0.26500000000000001</v>
      </c>
      <c r="J619">
        <v>0.36499999999999999</v>
      </c>
    </row>
    <row r="620" spans="1:10" x14ac:dyDescent="0.25">
      <c r="B620" t="s">
        <v>76</v>
      </c>
      <c r="C620">
        <v>0</v>
      </c>
      <c r="D620">
        <v>0</v>
      </c>
      <c r="E620">
        <v>0.161</v>
      </c>
      <c r="F620">
        <v>0.76200000000000001</v>
      </c>
      <c r="G620">
        <v>8.5000000000000006E-2</v>
      </c>
      <c r="H620">
        <v>0.15</v>
      </c>
      <c r="I620">
        <v>0.158</v>
      </c>
      <c r="J620">
        <v>0.23599999999999999</v>
      </c>
    </row>
    <row r="621" spans="1:10" x14ac:dyDescent="0.25">
      <c r="B621" t="s">
        <v>77</v>
      </c>
      <c r="C621">
        <v>0</v>
      </c>
      <c r="D621">
        <v>0</v>
      </c>
      <c r="E621">
        <v>0.27400000000000002</v>
      </c>
      <c r="F621">
        <v>0.92400000000000004</v>
      </c>
      <c r="G621">
        <v>9.6000000000000002E-2</v>
      </c>
      <c r="H621">
        <v>0.26</v>
      </c>
      <c r="I621">
        <v>0.27600000000000002</v>
      </c>
      <c r="J621">
        <v>0.35599999999999998</v>
      </c>
    </row>
    <row r="622" spans="1:10" x14ac:dyDescent="0.25">
      <c r="B622" t="s">
        <v>78</v>
      </c>
      <c r="C622">
        <v>0</v>
      </c>
      <c r="D622">
        <v>0</v>
      </c>
      <c r="E622">
        <v>0.84299999999999997</v>
      </c>
      <c r="F622">
        <v>3.6619999999999999</v>
      </c>
      <c r="G622">
        <v>0.39100000000000001</v>
      </c>
      <c r="H622">
        <v>0.79</v>
      </c>
      <c r="I622">
        <v>0.83299999999999996</v>
      </c>
      <c r="J622">
        <v>1.181</v>
      </c>
    </row>
    <row r="625" spans="1:10" x14ac:dyDescent="0.25">
      <c r="A625" t="s">
        <v>104</v>
      </c>
      <c r="B625" t="s">
        <v>74</v>
      </c>
      <c r="C625" s="1">
        <v>9619</v>
      </c>
      <c r="D625">
        <v>45.6</v>
      </c>
      <c r="E625">
        <v>1E-3</v>
      </c>
      <c r="F625">
        <v>0.02</v>
      </c>
      <c r="G625">
        <v>4.0000000000000001E-3</v>
      </c>
      <c r="H625">
        <v>1E-3</v>
      </c>
      <c r="I625">
        <v>1E-3</v>
      </c>
      <c r="J625">
        <v>1E-3</v>
      </c>
    </row>
    <row r="626" spans="1:10" x14ac:dyDescent="0.25">
      <c r="B626" t="s">
        <v>75</v>
      </c>
      <c r="C626" s="1">
        <v>19463</v>
      </c>
      <c r="D626">
        <v>44.7</v>
      </c>
      <c r="E626">
        <v>2E-3</v>
      </c>
      <c r="F626">
        <v>5.2999999999999999E-2</v>
      </c>
      <c r="G626">
        <v>1.2E-2</v>
      </c>
      <c r="H626">
        <v>2E-3</v>
      </c>
      <c r="I626">
        <v>2E-3</v>
      </c>
      <c r="J626">
        <v>2E-3</v>
      </c>
    </row>
    <row r="627" spans="1:10" x14ac:dyDescent="0.25">
      <c r="B627" t="s">
        <v>76</v>
      </c>
      <c r="C627" s="1">
        <v>11275</v>
      </c>
      <c r="D627">
        <v>39</v>
      </c>
      <c r="E627">
        <v>1E-3</v>
      </c>
      <c r="F627">
        <v>0.03</v>
      </c>
      <c r="G627">
        <v>5.0000000000000001E-3</v>
      </c>
      <c r="H627">
        <v>1E-3</v>
      </c>
      <c r="I627">
        <v>1E-3</v>
      </c>
      <c r="J627">
        <v>1E-3</v>
      </c>
    </row>
    <row r="628" spans="1:10" x14ac:dyDescent="0.25">
      <c r="B628" t="s">
        <v>77</v>
      </c>
      <c r="C628" s="1">
        <v>20897</v>
      </c>
      <c r="D628">
        <v>45</v>
      </c>
      <c r="E628">
        <v>2E-3</v>
      </c>
      <c r="F628">
        <v>4.2999999999999997E-2</v>
      </c>
      <c r="G628">
        <v>8.0000000000000002E-3</v>
      </c>
      <c r="H628">
        <v>1E-3</v>
      </c>
      <c r="I628">
        <v>2E-3</v>
      </c>
      <c r="J628">
        <v>1E-3</v>
      </c>
    </row>
    <row r="629" spans="1:10" x14ac:dyDescent="0.25">
      <c r="B629" t="s">
        <v>78</v>
      </c>
      <c r="C629" s="1">
        <v>61254</v>
      </c>
      <c r="D629">
        <v>43.8</v>
      </c>
      <c r="E629">
        <v>6.0000000000000001E-3</v>
      </c>
      <c r="F629">
        <v>0.14699999999999999</v>
      </c>
      <c r="G629">
        <v>2.9000000000000001E-2</v>
      </c>
      <c r="H629">
        <v>5.0000000000000001E-3</v>
      </c>
      <c r="I629">
        <v>5.0000000000000001E-3</v>
      </c>
      <c r="J629">
        <v>4.0000000000000001E-3</v>
      </c>
    </row>
    <row r="632" spans="1:10" x14ac:dyDescent="0.25">
      <c r="A632" t="s">
        <v>105</v>
      </c>
      <c r="B632" t="s">
        <v>74</v>
      </c>
      <c r="C632" s="1">
        <v>672405</v>
      </c>
      <c r="D632">
        <v>27</v>
      </c>
      <c r="E632">
        <v>9.0999999999999998E-2</v>
      </c>
      <c r="F632">
        <v>1.9790000000000001</v>
      </c>
      <c r="G632">
        <v>0.27</v>
      </c>
      <c r="H632">
        <v>7.2999999999999995E-2</v>
      </c>
      <c r="I632">
        <v>7.5999999999999998E-2</v>
      </c>
      <c r="J632">
        <v>6.5000000000000002E-2</v>
      </c>
    </row>
    <row r="633" spans="1:10" x14ac:dyDescent="0.25">
      <c r="B633" t="s">
        <v>75</v>
      </c>
      <c r="C633" s="1">
        <v>1233056</v>
      </c>
      <c r="D633">
        <v>28.9</v>
      </c>
      <c r="E633">
        <v>0.17299999999999999</v>
      </c>
      <c r="F633">
        <v>4.4850000000000003</v>
      </c>
      <c r="G633">
        <v>0.53100000000000003</v>
      </c>
      <c r="H633">
        <v>0.14000000000000001</v>
      </c>
      <c r="I633">
        <v>0.14599999999999999</v>
      </c>
      <c r="J633">
        <v>0.125</v>
      </c>
    </row>
    <row r="634" spans="1:10" x14ac:dyDescent="0.25">
      <c r="B634" t="s">
        <v>76</v>
      </c>
      <c r="C634" s="1">
        <v>750178</v>
      </c>
      <c r="D634">
        <v>26.7</v>
      </c>
      <c r="E634">
        <v>0.113</v>
      </c>
      <c r="F634">
        <v>2.786</v>
      </c>
      <c r="G634">
        <v>0.29399999999999998</v>
      </c>
      <c r="H634">
        <v>9.4E-2</v>
      </c>
      <c r="I634">
        <v>9.7000000000000003E-2</v>
      </c>
      <c r="J634">
        <v>8.1000000000000003E-2</v>
      </c>
    </row>
    <row r="635" spans="1:10" x14ac:dyDescent="0.25">
      <c r="B635" t="s">
        <v>77</v>
      </c>
      <c r="C635" s="1">
        <v>857324</v>
      </c>
      <c r="D635">
        <v>29.7</v>
      </c>
      <c r="E635">
        <v>0.109</v>
      </c>
      <c r="F635">
        <v>2.4249999999999998</v>
      </c>
      <c r="G635">
        <v>0.316</v>
      </c>
      <c r="H635">
        <v>8.8999999999999996E-2</v>
      </c>
      <c r="I635">
        <v>9.1999999999999998E-2</v>
      </c>
      <c r="J635">
        <v>0.08</v>
      </c>
    </row>
    <row r="636" spans="1:10" x14ac:dyDescent="0.25">
      <c r="B636" t="s">
        <v>78</v>
      </c>
      <c r="C636" s="1">
        <v>3512963</v>
      </c>
      <c r="D636">
        <v>28.2</v>
      </c>
      <c r="E636">
        <v>0.48499999999999999</v>
      </c>
      <c r="F636">
        <v>11.676</v>
      </c>
      <c r="G636">
        <v>1.411</v>
      </c>
      <c r="H636">
        <v>0.39600000000000002</v>
      </c>
      <c r="I636">
        <v>0.41099999999999998</v>
      </c>
      <c r="J636">
        <v>0.35099999999999998</v>
      </c>
    </row>
    <row r="639" spans="1:10" x14ac:dyDescent="0.25">
      <c r="A639" t="s">
        <v>106</v>
      </c>
      <c r="B639" t="s">
        <v>74</v>
      </c>
      <c r="C639">
        <v>0</v>
      </c>
      <c r="D639">
        <v>0</v>
      </c>
      <c r="E639">
        <v>0</v>
      </c>
      <c r="F639">
        <v>0</v>
      </c>
      <c r="G639">
        <v>0</v>
      </c>
      <c r="H639">
        <v>0</v>
      </c>
      <c r="I639">
        <v>0</v>
      </c>
      <c r="J639">
        <v>0</v>
      </c>
    </row>
    <row r="640" spans="1:10" x14ac:dyDescent="0.25">
      <c r="B640" t="s">
        <v>75</v>
      </c>
      <c r="C640">
        <v>0</v>
      </c>
      <c r="D640">
        <v>0</v>
      </c>
      <c r="E640">
        <v>0</v>
      </c>
      <c r="F640">
        <v>0</v>
      </c>
      <c r="G640">
        <v>0</v>
      </c>
      <c r="H640">
        <v>0</v>
      </c>
      <c r="I640">
        <v>0</v>
      </c>
      <c r="J640">
        <v>0</v>
      </c>
    </row>
    <row r="641" spans="1:10" x14ac:dyDescent="0.25">
      <c r="B641" t="s">
        <v>76</v>
      </c>
      <c r="C641">
        <v>0</v>
      </c>
      <c r="D641">
        <v>0</v>
      </c>
      <c r="E641">
        <v>0</v>
      </c>
      <c r="F641">
        <v>0</v>
      </c>
      <c r="G641">
        <v>0</v>
      </c>
      <c r="H641">
        <v>0</v>
      </c>
      <c r="I641">
        <v>0</v>
      </c>
      <c r="J641">
        <v>0</v>
      </c>
    </row>
    <row r="642" spans="1:10" x14ac:dyDescent="0.25">
      <c r="B642" t="s">
        <v>77</v>
      </c>
      <c r="C642">
        <v>0</v>
      </c>
      <c r="D642">
        <v>0</v>
      </c>
      <c r="E642">
        <v>0</v>
      </c>
      <c r="F642">
        <v>0</v>
      </c>
      <c r="G642">
        <v>0</v>
      </c>
      <c r="H642">
        <v>0</v>
      </c>
      <c r="I642">
        <v>0</v>
      </c>
      <c r="J642">
        <v>0</v>
      </c>
    </row>
    <row r="643" spans="1:10" x14ac:dyDescent="0.25">
      <c r="B643" t="s">
        <v>78</v>
      </c>
      <c r="C643">
        <v>0</v>
      </c>
      <c r="D643">
        <v>0</v>
      </c>
      <c r="E643">
        <v>0</v>
      </c>
      <c r="F643">
        <v>0</v>
      </c>
      <c r="G643">
        <v>0</v>
      </c>
      <c r="H643">
        <v>0</v>
      </c>
      <c r="I643">
        <v>0</v>
      </c>
      <c r="J643">
        <v>0</v>
      </c>
    </row>
    <row r="646" spans="1:10" x14ac:dyDescent="0.25">
      <c r="A646" t="s">
        <v>107</v>
      </c>
      <c r="B646" t="s">
        <v>74</v>
      </c>
      <c r="C646">
        <v>0</v>
      </c>
      <c r="D646">
        <v>0</v>
      </c>
      <c r="E646">
        <v>0</v>
      </c>
      <c r="F646">
        <v>0</v>
      </c>
      <c r="G646">
        <v>0</v>
      </c>
      <c r="H646">
        <v>0</v>
      </c>
      <c r="I646">
        <v>0</v>
      </c>
      <c r="J646">
        <v>0</v>
      </c>
    </row>
    <row r="647" spans="1:10" x14ac:dyDescent="0.25">
      <c r="B647" t="s">
        <v>75</v>
      </c>
      <c r="C647">
        <v>0</v>
      </c>
      <c r="D647">
        <v>0</v>
      </c>
      <c r="E647">
        <v>0</v>
      </c>
      <c r="F647">
        <v>0</v>
      </c>
      <c r="G647">
        <v>0</v>
      </c>
      <c r="H647">
        <v>0</v>
      </c>
      <c r="I647">
        <v>0</v>
      </c>
      <c r="J647">
        <v>0</v>
      </c>
    </row>
    <row r="648" spans="1:10" x14ac:dyDescent="0.25">
      <c r="B648" t="s">
        <v>76</v>
      </c>
      <c r="C648">
        <v>0</v>
      </c>
      <c r="D648">
        <v>0</v>
      </c>
      <c r="E648">
        <v>0</v>
      </c>
      <c r="F648">
        <v>0</v>
      </c>
      <c r="G648">
        <v>0</v>
      </c>
      <c r="H648">
        <v>0</v>
      </c>
      <c r="I648">
        <v>0</v>
      </c>
      <c r="J648">
        <v>0</v>
      </c>
    </row>
    <row r="649" spans="1:10" x14ac:dyDescent="0.25">
      <c r="B649" t="s">
        <v>77</v>
      </c>
      <c r="C649">
        <v>0</v>
      </c>
      <c r="D649">
        <v>0</v>
      </c>
      <c r="E649">
        <v>0</v>
      </c>
      <c r="F649">
        <v>0</v>
      </c>
      <c r="G649">
        <v>0</v>
      </c>
      <c r="H649">
        <v>0</v>
      </c>
      <c r="I649">
        <v>0</v>
      </c>
      <c r="J649">
        <v>0</v>
      </c>
    </row>
    <row r="650" spans="1:10" x14ac:dyDescent="0.25">
      <c r="B650" t="s">
        <v>78</v>
      </c>
      <c r="C650">
        <v>0</v>
      </c>
      <c r="D650">
        <v>0</v>
      </c>
      <c r="E650">
        <v>0</v>
      </c>
      <c r="F650">
        <v>0</v>
      </c>
      <c r="G650">
        <v>0</v>
      </c>
      <c r="H650">
        <v>0</v>
      </c>
      <c r="I650">
        <v>0</v>
      </c>
      <c r="J650">
        <v>0</v>
      </c>
    </row>
    <row r="651" spans="1:10" x14ac:dyDescent="0.25">
      <c r="C651" t="s">
        <v>79</v>
      </c>
      <c r="D651" t="s">
        <v>157</v>
      </c>
      <c r="E651" t="s">
        <v>158</v>
      </c>
      <c r="F651" t="s">
        <v>126</v>
      </c>
      <c r="G651" t="s">
        <v>126</v>
      </c>
      <c r="H651" t="s">
        <v>159</v>
      </c>
      <c r="I651" t="s">
        <v>160</v>
      </c>
      <c r="J651" t="s">
        <v>127</v>
      </c>
    </row>
    <row r="653" spans="1:10" x14ac:dyDescent="0.25">
      <c r="A653" t="s">
        <v>128</v>
      </c>
      <c r="B653" t="s">
        <v>74</v>
      </c>
      <c r="C653" s="1">
        <v>682024</v>
      </c>
      <c r="D653">
        <v>27.1</v>
      </c>
      <c r="E653">
        <v>0.23</v>
      </c>
      <c r="F653">
        <v>2.72</v>
      </c>
      <c r="G653">
        <v>0.33400000000000002</v>
      </c>
      <c r="H653">
        <v>0.20200000000000001</v>
      </c>
      <c r="I653">
        <v>0.21099999999999999</v>
      </c>
      <c r="J653">
        <v>0.28899999999999998</v>
      </c>
    </row>
    <row r="654" spans="1:10" x14ac:dyDescent="0.25">
      <c r="B654" t="s">
        <v>75</v>
      </c>
      <c r="C654" s="1">
        <v>1252519</v>
      </c>
      <c r="D654">
        <v>29.1</v>
      </c>
      <c r="E654">
        <v>0.44400000000000001</v>
      </c>
      <c r="F654">
        <v>5.7939999999999996</v>
      </c>
      <c r="G654">
        <v>0.69199999999999995</v>
      </c>
      <c r="H654">
        <v>0.39300000000000002</v>
      </c>
      <c r="I654">
        <v>0.41299999999999998</v>
      </c>
      <c r="J654">
        <v>0.49199999999999999</v>
      </c>
    </row>
    <row r="655" spans="1:10" x14ac:dyDescent="0.25">
      <c r="B655" t="s">
        <v>76</v>
      </c>
      <c r="C655" s="1">
        <v>761453</v>
      </c>
      <c r="D655">
        <v>26.8</v>
      </c>
      <c r="E655">
        <v>0.27500000000000002</v>
      </c>
      <c r="F655">
        <v>3.5790000000000002</v>
      </c>
      <c r="G655">
        <v>0.38400000000000001</v>
      </c>
      <c r="H655">
        <v>0.245</v>
      </c>
      <c r="I655">
        <v>0.25600000000000001</v>
      </c>
      <c r="J655">
        <v>0.318</v>
      </c>
    </row>
    <row r="656" spans="1:10" x14ac:dyDescent="0.25">
      <c r="B656" t="s">
        <v>77</v>
      </c>
      <c r="C656" s="1">
        <v>878221</v>
      </c>
      <c r="D656">
        <v>29.9</v>
      </c>
      <c r="E656">
        <v>0.38400000000000001</v>
      </c>
      <c r="F656">
        <v>3.3919999999999999</v>
      </c>
      <c r="G656">
        <v>0.42099999999999999</v>
      </c>
      <c r="H656">
        <v>0.35099999999999998</v>
      </c>
      <c r="I656">
        <v>0.37</v>
      </c>
      <c r="J656">
        <v>0.437</v>
      </c>
    </row>
    <row r="657" spans="1:10" x14ac:dyDescent="0.25">
      <c r="B657" t="s">
        <v>78</v>
      </c>
      <c r="C657" s="1">
        <v>3574217</v>
      </c>
      <c r="D657">
        <v>28.4</v>
      </c>
      <c r="E657">
        <v>1.3340000000000001</v>
      </c>
      <c r="F657">
        <v>15.484999999999999</v>
      </c>
      <c r="G657">
        <v>1.831</v>
      </c>
      <c r="H657">
        <v>1.1910000000000001</v>
      </c>
      <c r="I657">
        <v>1.2490000000000001</v>
      </c>
      <c r="J657">
        <v>1.536</v>
      </c>
    </row>
    <row r="658" spans="1:10" x14ac:dyDescent="0.25">
      <c r="C658" t="s">
        <v>79</v>
      </c>
      <c r="D658" t="s">
        <v>157</v>
      </c>
      <c r="E658" t="s">
        <v>158</v>
      </c>
      <c r="F658" t="s">
        <v>126</v>
      </c>
      <c r="G658" t="s">
        <v>126</v>
      </c>
      <c r="H658" t="s">
        <v>159</v>
      </c>
      <c r="I658" t="s">
        <v>160</v>
      </c>
      <c r="J658" t="s">
        <v>127</v>
      </c>
    </row>
    <row r="661" spans="1:10" x14ac:dyDescent="0.25">
      <c r="A661" t="s">
        <v>120</v>
      </c>
    </row>
    <row r="663" spans="1:10" x14ac:dyDescent="0.25">
      <c r="A663" t="s">
        <v>55</v>
      </c>
      <c r="B663" t="s">
        <v>74</v>
      </c>
      <c r="C663">
        <v>0</v>
      </c>
      <c r="D663">
        <v>0</v>
      </c>
      <c r="E663">
        <v>0.371</v>
      </c>
      <c r="F663">
        <v>1.9330000000000001</v>
      </c>
      <c r="G663">
        <v>0.18</v>
      </c>
      <c r="H663">
        <v>0.34300000000000003</v>
      </c>
      <c r="I663">
        <v>0.36</v>
      </c>
      <c r="J663">
        <v>0.65900000000000003</v>
      </c>
    </row>
    <row r="664" spans="1:10" x14ac:dyDescent="0.25">
      <c r="B664" t="s">
        <v>75</v>
      </c>
      <c r="C664">
        <v>0</v>
      </c>
      <c r="D664">
        <v>0</v>
      </c>
      <c r="E664">
        <v>0.76900000000000002</v>
      </c>
      <c r="F664">
        <v>3.5640000000000001</v>
      </c>
      <c r="G664">
        <v>0.45400000000000001</v>
      </c>
      <c r="H664">
        <v>0.71599999999999997</v>
      </c>
      <c r="I664">
        <v>0.75600000000000001</v>
      </c>
      <c r="J664">
        <v>1.129</v>
      </c>
    </row>
    <row r="665" spans="1:10" x14ac:dyDescent="0.25">
      <c r="B665" t="s">
        <v>76</v>
      </c>
      <c r="C665">
        <v>0</v>
      </c>
      <c r="D665">
        <v>0</v>
      </c>
      <c r="E665">
        <v>0.45700000000000002</v>
      </c>
      <c r="F665">
        <v>2.161</v>
      </c>
      <c r="G665">
        <v>0.247</v>
      </c>
      <c r="H665">
        <v>0.42599999999999999</v>
      </c>
      <c r="I665">
        <v>0.44900000000000001</v>
      </c>
      <c r="J665">
        <v>0.73</v>
      </c>
    </row>
    <row r="666" spans="1:10" x14ac:dyDescent="0.25">
      <c r="B666" t="s">
        <v>77</v>
      </c>
      <c r="C666">
        <v>0</v>
      </c>
      <c r="D666">
        <v>0</v>
      </c>
      <c r="E666">
        <v>0.78900000000000003</v>
      </c>
      <c r="F666">
        <v>2.5489999999999999</v>
      </c>
      <c r="G666">
        <v>0.38600000000000001</v>
      </c>
      <c r="H666">
        <v>0.75</v>
      </c>
      <c r="I666">
        <v>0.80100000000000005</v>
      </c>
      <c r="J666">
        <v>1.1459999999999999</v>
      </c>
    </row>
    <row r="667" spans="1:10" x14ac:dyDescent="0.25">
      <c r="B667" t="s">
        <v>78</v>
      </c>
      <c r="C667">
        <v>0</v>
      </c>
      <c r="D667">
        <v>0</v>
      </c>
      <c r="E667">
        <v>2.387</v>
      </c>
      <c r="F667">
        <v>10.207000000000001</v>
      </c>
      <c r="G667">
        <v>1.2669999999999999</v>
      </c>
      <c r="H667">
        <v>2.2360000000000002</v>
      </c>
      <c r="I667">
        <v>2.367</v>
      </c>
      <c r="J667">
        <v>3.6640000000000001</v>
      </c>
    </row>
    <row r="670" spans="1:10" x14ac:dyDescent="0.25">
      <c r="A670" t="s">
        <v>104</v>
      </c>
      <c r="B670" t="s">
        <v>74</v>
      </c>
      <c r="C670" s="1">
        <v>1096540</v>
      </c>
      <c r="D670">
        <v>50.5</v>
      </c>
      <c r="E670">
        <v>9.2999999999999999E-2</v>
      </c>
      <c r="F670">
        <v>2.569</v>
      </c>
      <c r="G670">
        <v>0.59099999999999997</v>
      </c>
      <c r="H670">
        <v>7.4999999999999997E-2</v>
      </c>
      <c r="I670">
        <v>7.9000000000000001E-2</v>
      </c>
      <c r="J670">
        <v>7.4999999999999997E-2</v>
      </c>
    </row>
    <row r="671" spans="1:10" x14ac:dyDescent="0.25">
      <c r="B671" t="s">
        <v>75</v>
      </c>
      <c r="C671" s="1">
        <v>1788080</v>
      </c>
      <c r="D671">
        <v>58.5</v>
      </c>
      <c r="E671">
        <v>0.15</v>
      </c>
      <c r="F671">
        <v>4.8639999999999999</v>
      </c>
      <c r="G671">
        <v>1.022</v>
      </c>
      <c r="H671">
        <v>0.121</v>
      </c>
      <c r="I671">
        <v>0.127</v>
      </c>
      <c r="J671">
        <v>0.125</v>
      </c>
    </row>
    <row r="672" spans="1:10" x14ac:dyDescent="0.25">
      <c r="B672" t="s">
        <v>76</v>
      </c>
      <c r="C672" s="1">
        <v>1071085</v>
      </c>
      <c r="D672">
        <v>49.9</v>
      </c>
      <c r="E672">
        <v>9.6000000000000002E-2</v>
      </c>
      <c r="F672">
        <v>2.944</v>
      </c>
      <c r="G672">
        <v>0.63100000000000001</v>
      </c>
      <c r="H672">
        <v>7.8E-2</v>
      </c>
      <c r="I672">
        <v>8.2000000000000003E-2</v>
      </c>
      <c r="J672">
        <v>7.6999999999999999E-2</v>
      </c>
    </row>
    <row r="673" spans="1:10" x14ac:dyDescent="0.25">
      <c r="B673" t="s">
        <v>77</v>
      </c>
      <c r="C673" s="1">
        <v>1512103</v>
      </c>
      <c r="D673">
        <v>57.6</v>
      </c>
      <c r="E673">
        <v>0.122</v>
      </c>
      <c r="F673">
        <v>3.4609999999999999</v>
      </c>
      <c r="G673">
        <v>0.85</v>
      </c>
      <c r="H673">
        <v>9.9000000000000005E-2</v>
      </c>
      <c r="I673">
        <v>0.10299999999999999</v>
      </c>
      <c r="J673">
        <v>0.10100000000000001</v>
      </c>
    </row>
    <row r="674" spans="1:10" x14ac:dyDescent="0.25">
      <c r="B674" t="s">
        <v>78</v>
      </c>
      <c r="C674" s="1">
        <v>5467808</v>
      </c>
      <c r="D674">
        <v>54.7</v>
      </c>
      <c r="E674">
        <v>0.46100000000000002</v>
      </c>
      <c r="F674">
        <v>13.837999999999999</v>
      </c>
      <c r="G674">
        <v>3.0939999999999999</v>
      </c>
      <c r="H674">
        <v>0.372</v>
      </c>
      <c r="I674">
        <v>0.39</v>
      </c>
      <c r="J674">
        <v>0.378</v>
      </c>
    </row>
    <row r="677" spans="1:10" x14ac:dyDescent="0.25">
      <c r="A677" t="s">
        <v>105</v>
      </c>
      <c r="B677" t="s">
        <v>74</v>
      </c>
      <c r="C677" s="1">
        <v>507884</v>
      </c>
      <c r="D677">
        <v>18.100000000000001</v>
      </c>
      <c r="E677">
        <v>0.09</v>
      </c>
      <c r="F677">
        <v>1.829</v>
      </c>
      <c r="G677">
        <v>0.27900000000000003</v>
      </c>
      <c r="H677">
        <v>7.0999999999999994E-2</v>
      </c>
      <c r="I677">
        <v>7.4999999999999997E-2</v>
      </c>
      <c r="J677">
        <v>7.0000000000000007E-2</v>
      </c>
    </row>
    <row r="678" spans="1:10" x14ac:dyDescent="0.25">
      <c r="B678" t="s">
        <v>75</v>
      </c>
      <c r="C678" s="1">
        <v>1034132</v>
      </c>
      <c r="D678">
        <v>20.7</v>
      </c>
      <c r="E678">
        <v>0.188</v>
      </c>
      <c r="F678">
        <v>4.22</v>
      </c>
      <c r="G678">
        <v>0.622</v>
      </c>
      <c r="H678">
        <v>0.14799999999999999</v>
      </c>
      <c r="I678">
        <v>0.155</v>
      </c>
      <c r="J678">
        <v>0.151</v>
      </c>
    </row>
    <row r="679" spans="1:10" x14ac:dyDescent="0.25">
      <c r="B679" t="s">
        <v>76</v>
      </c>
      <c r="C679" s="1">
        <v>520919</v>
      </c>
      <c r="D679">
        <v>17.399999999999999</v>
      </c>
      <c r="E679">
        <v>0.113</v>
      </c>
      <c r="F679">
        <v>2.2770000000000001</v>
      </c>
      <c r="G679">
        <v>0.313</v>
      </c>
      <c r="H679">
        <v>0.09</v>
      </c>
      <c r="I679">
        <v>9.5000000000000001E-2</v>
      </c>
      <c r="J679">
        <v>8.5999999999999993E-2</v>
      </c>
    </row>
    <row r="680" spans="1:10" x14ac:dyDescent="0.25">
      <c r="B680" t="s">
        <v>77</v>
      </c>
      <c r="C680" s="1">
        <v>746322</v>
      </c>
      <c r="D680">
        <v>24.1</v>
      </c>
      <c r="E680">
        <v>0.109</v>
      </c>
      <c r="F680">
        <v>2.4670000000000001</v>
      </c>
      <c r="G680">
        <v>0.35399999999999998</v>
      </c>
      <c r="H680">
        <v>8.6999999999999994E-2</v>
      </c>
      <c r="I680">
        <v>9.0999999999999998E-2</v>
      </c>
      <c r="J680">
        <v>8.5999999999999993E-2</v>
      </c>
    </row>
    <row r="681" spans="1:10" x14ac:dyDescent="0.25">
      <c r="B681" t="s">
        <v>78</v>
      </c>
      <c r="C681" s="1">
        <v>2809257</v>
      </c>
      <c r="D681">
        <v>20.2</v>
      </c>
      <c r="E681">
        <v>0.5</v>
      </c>
      <c r="F681">
        <v>10.794</v>
      </c>
      <c r="G681">
        <v>1.5680000000000001</v>
      </c>
      <c r="H681">
        <v>0.39700000000000002</v>
      </c>
      <c r="I681">
        <v>0.41499999999999998</v>
      </c>
      <c r="J681">
        <v>0.39200000000000002</v>
      </c>
    </row>
    <row r="684" spans="1:10" x14ac:dyDescent="0.25">
      <c r="A684" t="s">
        <v>106</v>
      </c>
      <c r="B684" t="s">
        <v>74</v>
      </c>
      <c r="C684" s="1">
        <v>348356</v>
      </c>
      <c r="D684">
        <v>45.4</v>
      </c>
      <c r="E684">
        <v>3.3000000000000002E-2</v>
      </c>
      <c r="F684">
        <v>0.79100000000000004</v>
      </c>
      <c r="G684">
        <v>0.223</v>
      </c>
      <c r="H684">
        <v>2.5999999999999999E-2</v>
      </c>
      <c r="I684">
        <v>2.8000000000000001E-2</v>
      </c>
      <c r="J684">
        <v>2.5999999999999999E-2</v>
      </c>
    </row>
    <row r="685" spans="1:10" x14ac:dyDescent="0.25">
      <c r="B685" t="s">
        <v>75</v>
      </c>
      <c r="C685" s="1">
        <v>560172</v>
      </c>
      <c r="D685">
        <v>49.1</v>
      </c>
      <c r="E685">
        <v>5.8999999999999997E-2</v>
      </c>
      <c r="F685">
        <v>1.4670000000000001</v>
      </c>
      <c r="G685">
        <v>0.45500000000000002</v>
      </c>
      <c r="H685">
        <v>4.5999999999999999E-2</v>
      </c>
      <c r="I685">
        <v>4.9000000000000002E-2</v>
      </c>
      <c r="J685">
        <v>4.7E-2</v>
      </c>
    </row>
    <row r="686" spans="1:10" x14ac:dyDescent="0.25">
      <c r="B686" t="s">
        <v>76</v>
      </c>
      <c r="C686" s="1">
        <v>346485</v>
      </c>
      <c r="D686">
        <v>42.6</v>
      </c>
      <c r="E686">
        <v>3.5000000000000003E-2</v>
      </c>
      <c r="F686">
        <v>0.92</v>
      </c>
      <c r="G686">
        <v>0.245</v>
      </c>
      <c r="H686">
        <v>2.8000000000000001E-2</v>
      </c>
      <c r="I686">
        <v>0.03</v>
      </c>
      <c r="J686">
        <v>2.7E-2</v>
      </c>
    </row>
    <row r="687" spans="1:10" x14ac:dyDescent="0.25">
      <c r="B687" t="s">
        <v>77</v>
      </c>
      <c r="C687" s="1">
        <v>535375</v>
      </c>
      <c r="D687">
        <v>49.2</v>
      </c>
      <c r="E687">
        <v>4.4999999999999998E-2</v>
      </c>
      <c r="F687">
        <v>1.1639999999999999</v>
      </c>
      <c r="G687">
        <v>0.29799999999999999</v>
      </c>
      <c r="H687">
        <v>3.5999999999999997E-2</v>
      </c>
      <c r="I687">
        <v>3.7999999999999999E-2</v>
      </c>
      <c r="J687">
        <v>3.6999999999999998E-2</v>
      </c>
    </row>
    <row r="688" spans="1:10" x14ac:dyDescent="0.25">
      <c r="B688" t="s">
        <v>78</v>
      </c>
      <c r="C688" s="1">
        <v>1790388</v>
      </c>
      <c r="D688">
        <v>47</v>
      </c>
      <c r="E688">
        <v>0.17199999999999999</v>
      </c>
      <c r="F688">
        <v>4.343</v>
      </c>
      <c r="G688">
        <v>1.222</v>
      </c>
      <c r="H688">
        <v>0.13600000000000001</v>
      </c>
      <c r="I688">
        <v>0.14399999999999999</v>
      </c>
      <c r="J688">
        <v>0.13700000000000001</v>
      </c>
    </row>
    <row r="691" spans="1:10" x14ac:dyDescent="0.25">
      <c r="A691" t="s">
        <v>107</v>
      </c>
      <c r="B691" t="s">
        <v>74</v>
      </c>
      <c r="C691" s="1">
        <v>565288</v>
      </c>
      <c r="D691">
        <v>15.4</v>
      </c>
      <c r="E691">
        <v>0.127</v>
      </c>
      <c r="F691">
        <v>2.2120000000000002</v>
      </c>
      <c r="G691">
        <v>0.57099999999999995</v>
      </c>
      <c r="H691">
        <v>9.9000000000000005E-2</v>
      </c>
      <c r="I691">
        <v>0.105</v>
      </c>
      <c r="J691">
        <v>8.8999999999999996E-2</v>
      </c>
    </row>
    <row r="692" spans="1:10" x14ac:dyDescent="0.25">
      <c r="B692" t="s">
        <v>75</v>
      </c>
      <c r="C692" s="1">
        <v>1156718</v>
      </c>
      <c r="D692">
        <v>18.100000000000001</v>
      </c>
      <c r="E692">
        <v>0.25600000000000001</v>
      </c>
      <c r="F692">
        <v>5.05</v>
      </c>
      <c r="G692">
        <v>1.145</v>
      </c>
      <c r="H692">
        <v>0.2</v>
      </c>
      <c r="I692">
        <v>0.21099999999999999</v>
      </c>
      <c r="J692">
        <v>0.184</v>
      </c>
    </row>
    <row r="693" spans="1:10" x14ac:dyDescent="0.25">
      <c r="B693" t="s">
        <v>76</v>
      </c>
      <c r="C693" s="1">
        <v>587298</v>
      </c>
      <c r="D693">
        <v>16</v>
      </c>
      <c r="E693">
        <v>0.14499999999999999</v>
      </c>
      <c r="F693">
        <v>2.6880000000000002</v>
      </c>
      <c r="G693">
        <v>0.58699999999999997</v>
      </c>
      <c r="H693">
        <v>0.115</v>
      </c>
      <c r="I693">
        <v>0.122</v>
      </c>
      <c r="J693">
        <v>0.105</v>
      </c>
    </row>
    <row r="694" spans="1:10" x14ac:dyDescent="0.25">
      <c r="B694" t="s">
        <v>77</v>
      </c>
      <c r="C694" s="1">
        <v>852897</v>
      </c>
      <c r="D694">
        <v>21.2</v>
      </c>
      <c r="E694">
        <v>0.14799999999999999</v>
      </c>
      <c r="F694">
        <v>3.0089999999999999</v>
      </c>
      <c r="G694">
        <v>0.64800000000000002</v>
      </c>
      <c r="H694">
        <v>0.11700000000000001</v>
      </c>
      <c r="I694">
        <v>0.123</v>
      </c>
      <c r="J694">
        <v>0.111</v>
      </c>
    </row>
    <row r="695" spans="1:10" x14ac:dyDescent="0.25">
      <c r="B695" t="s">
        <v>78</v>
      </c>
      <c r="C695" s="1">
        <v>3162201</v>
      </c>
      <c r="D695">
        <v>17.8</v>
      </c>
      <c r="E695">
        <v>0.67600000000000005</v>
      </c>
      <c r="F695">
        <v>12.958</v>
      </c>
      <c r="G695">
        <v>2.95</v>
      </c>
      <c r="H695">
        <v>0.53100000000000003</v>
      </c>
      <c r="I695">
        <v>0.56100000000000005</v>
      </c>
      <c r="J695">
        <v>0.49</v>
      </c>
    </row>
    <row r="696" spans="1:10" x14ac:dyDescent="0.25">
      <c r="C696" t="s">
        <v>79</v>
      </c>
      <c r="D696" t="s">
        <v>157</v>
      </c>
      <c r="E696" t="s">
        <v>158</v>
      </c>
      <c r="F696" t="s">
        <v>126</v>
      </c>
      <c r="G696" t="s">
        <v>126</v>
      </c>
      <c r="H696" t="s">
        <v>159</v>
      </c>
      <c r="I696" t="s">
        <v>160</v>
      </c>
      <c r="J696" t="s">
        <v>127</v>
      </c>
    </row>
    <row r="698" spans="1:10" x14ac:dyDescent="0.25">
      <c r="A698" t="s">
        <v>128</v>
      </c>
      <c r="B698" t="s">
        <v>74</v>
      </c>
      <c r="C698" s="1">
        <v>2518068</v>
      </c>
      <c r="D698">
        <v>26.8</v>
      </c>
      <c r="E698">
        <v>0.71399999999999997</v>
      </c>
      <c r="F698">
        <v>9.3350000000000009</v>
      </c>
      <c r="G698">
        <v>1.8440000000000001</v>
      </c>
      <c r="H698">
        <v>0.61499999999999999</v>
      </c>
      <c r="I698">
        <v>0.64600000000000002</v>
      </c>
      <c r="J698">
        <v>0.91900000000000004</v>
      </c>
    </row>
    <row r="699" spans="1:10" x14ac:dyDescent="0.25">
      <c r="B699" t="s">
        <v>75</v>
      </c>
      <c r="C699" s="1">
        <v>4539102</v>
      </c>
      <c r="D699">
        <v>29.1</v>
      </c>
      <c r="E699">
        <v>1.421</v>
      </c>
      <c r="F699">
        <v>19.164999999999999</v>
      </c>
      <c r="G699">
        <v>3.698</v>
      </c>
      <c r="H699">
        <v>1.2310000000000001</v>
      </c>
      <c r="I699">
        <v>1.298</v>
      </c>
      <c r="J699">
        <v>1.635</v>
      </c>
    </row>
    <row r="700" spans="1:10" x14ac:dyDescent="0.25">
      <c r="B700" t="s">
        <v>76</v>
      </c>
      <c r="C700" s="1">
        <v>2525787</v>
      </c>
      <c r="D700">
        <v>26.3</v>
      </c>
      <c r="E700">
        <v>0.84599999999999997</v>
      </c>
      <c r="F700">
        <v>10.99</v>
      </c>
      <c r="G700">
        <v>2.0230000000000001</v>
      </c>
      <c r="H700">
        <v>0.73799999999999999</v>
      </c>
      <c r="I700">
        <v>0.77600000000000002</v>
      </c>
      <c r="J700">
        <v>1.0249999999999999</v>
      </c>
    </row>
    <row r="701" spans="1:10" x14ac:dyDescent="0.25">
      <c r="B701" t="s">
        <v>77</v>
      </c>
      <c r="C701" s="1">
        <v>3646697</v>
      </c>
      <c r="D701">
        <v>33.6</v>
      </c>
      <c r="E701">
        <v>1.214</v>
      </c>
      <c r="F701">
        <v>12.648999999999999</v>
      </c>
      <c r="G701">
        <v>2.536</v>
      </c>
      <c r="H701">
        <v>1.089</v>
      </c>
      <c r="I701">
        <v>1.157</v>
      </c>
      <c r="J701">
        <v>1.4810000000000001</v>
      </c>
    </row>
    <row r="702" spans="1:10" x14ac:dyDescent="0.25">
      <c r="B702" t="s">
        <v>78</v>
      </c>
      <c r="C702" s="1">
        <v>13229654</v>
      </c>
      <c r="D702">
        <v>29.1</v>
      </c>
      <c r="E702">
        <v>4.1959999999999997</v>
      </c>
      <c r="F702">
        <v>52.139000000000003</v>
      </c>
      <c r="G702">
        <v>10.101000000000001</v>
      </c>
      <c r="H702">
        <v>3.673</v>
      </c>
      <c r="I702">
        <v>3.8769999999999998</v>
      </c>
      <c r="J702">
        <v>5.0609999999999999</v>
      </c>
    </row>
    <row r="703" spans="1:10" x14ac:dyDescent="0.25">
      <c r="C703" t="s">
        <v>79</v>
      </c>
      <c r="D703" t="s">
        <v>157</v>
      </c>
      <c r="E703" t="s">
        <v>158</v>
      </c>
      <c r="F703" t="s">
        <v>126</v>
      </c>
      <c r="G703" t="s">
        <v>126</v>
      </c>
      <c r="H703" t="s">
        <v>159</v>
      </c>
      <c r="I703" t="s">
        <v>160</v>
      </c>
      <c r="J703" t="s">
        <v>127</v>
      </c>
    </row>
    <row r="706" spans="1:10" x14ac:dyDescent="0.25">
      <c r="A706" t="s">
        <v>121</v>
      </c>
    </row>
    <row r="708" spans="1:10" x14ac:dyDescent="0.25">
      <c r="A708" t="s">
        <v>55</v>
      </c>
      <c r="B708" t="s">
        <v>74</v>
      </c>
      <c r="C708">
        <v>0</v>
      </c>
      <c r="D708">
        <v>0</v>
      </c>
      <c r="E708">
        <v>0.114</v>
      </c>
      <c r="F708">
        <v>0.57499999999999996</v>
      </c>
      <c r="G708">
        <v>8.2000000000000003E-2</v>
      </c>
      <c r="H708">
        <v>0.104</v>
      </c>
      <c r="I708">
        <v>0.11</v>
      </c>
      <c r="J708">
        <v>0.17299999999999999</v>
      </c>
    </row>
    <row r="709" spans="1:10" x14ac:dyDescent="0.25">
      <c r="B709" t="s">
        <v>75</v>
      </c>
      <c r="C709">
        <v>0</v>
      </c>
      <c r="D709">
        <v>0</v>
      </c>
      <c r="E709">
        <v>0.22900000000000001</v>
      </c>
      <c r="F709">
        <v>1.036</v>
      </c>
      <c r="G709">
        <v>0.182</v>
      </c>
      <c r="H709">
        <v>0.21099999999999999</v>
      </c>
      <c r="I709">
        <v>0.224</v>
      </c>
      <c r="J709">
        <v>0.28899999999999998</v>
      </c>
    </row>
    <row r="710" spans="1:10" x14ac:dyDescent="0.25">
      <c r="B710" t="s">
        <v>76</v>
      </c>
      <c r="C710">
        <v>0</v>
      </c>
      <c r="D710">
        <v>0</v>
      </c>
      <c r="E710">
        <v>0.13400000000000001</v>
      </c>
      <c r="F710">
        <v>0.626</v>
      </c>
      <c r="G710">
        <v>0.105</v>
      </c>
      <c r="H710">
        <v>0.124</v>
      </c>
      <c r="I710">
        <v>0.13100000000000001</v>
      </c>
      <c r="J710">
        <v>0.186</v>
      </c>
    </row>
    <row r="711" spans="1:10" x14ac:dyDescent="0.25">
      <c r="B711" t="s">
        <v>77</v>
      </c>
      <c r="C711">
        <v>0</v>
      </c>
      <c r="D711">
        <v>0</v>
      </c>
      <c r="E711">
        <v>0.24</v>
      </c>
      <c r="F711">
        <v>0.80200000000000005</v>
      </c>
      <c r="G711">
        <v>0.221</v>
      </c>
      <c r="H711">
        <v>0.22600000000000001</v>
      </c>
      <c r="I711">
        <v>0.24099999999999999</v>
      </c>
      <c r="J711">
        <v>0.311</v>
      </c>
    </row>
    <row r="712" spans="1:10" x14ac:dyDescent="0.25">
      <c r="B712" t="s">
        <v>78</v>
      </c>
      <c r="C712">
        <v>0</v>
      </c>
      <c r="D712">
        <v>0</v>
      </c>
      <c r="E712">
        <v>0.71699999999999997</v>
      </c>
      <c r="F712">
        <v>3.0390000000000001</v>
      </c>
      <c r="G712">
        <v>0.59</v>
      </c>
      <c r="H712">
        <v>0.66600000000000004</v>
      </c>
      <c r="I712">
        <v>0.70599999999999996</v>
      </c>
      <c r="J712">
        <v>0.96</v>
      </c>
    </row>
    <row r="715" spans="1:10" x14ac:dyDescent="0.25">
      <c r="A715" t="s">
        <v>104</v>
      </c>
      <c r="B715" t="s">
        <v>74</v>
      </c>
      <c r="C715" s="1">
        <v>361076</v>
      </c>
      <c r="D715">
        <v>62.6</v>
      </c>
      <c r="E715">
        <v>3.5999999999999997E-2</v>
      </c>
      <c r="F715">
        <v>0.78400000000000003</v>
      </c>
      <c r="G715">
        <v>0.47499999999999998</v>
      </c>
      <c r="H715">
        <v>2.9000000000000001E-2</v>
      </c>
      <c r="I715">
        <v>3.1E-2</v>
      </c>
      <c r="J715">
        <v>2.3E-2</v>
      </c>
    </row>
    <row r="716" spans="1:10" x14ac:dyDescent="0.25">
      <c r="B716" t="s">
        <v>75</v>
      </c>
      <c r="C716" s="1">
        <v>731304</v>
      </c>
      <c r="D716">
        <v>63</v>
      </c>
      <c r="E716">
        <v>7.9000000000000001E-2</v>
      </c>
      <c r="F716">
        <v>2.04</v>
      </c>
      <c r="G716">
        <v>0.88800000000000001</v>
      </c>
      <c r="H716">
        <v>6.3E-2</v>
      </c>
      <c r="I716">
        <v>6.8000000000000005E-2</v>
      </c>
      <c r="J716">
        <v>5.1999999999999998E-2</v>
      </c>
    </row>
    <row r="717" spans="1:10" x14ac:dyDescent="0.25">
      <c r="B717" t="s">
        <v>76</v>
      </c>
      <c r="C717" s="1">
        <v>463756</v>
      </c>
      <c r="D717">
        <v>62.7</v>
      </c>
      <c r="E717">
        <v>4.8000000000000001E-2</v>
      </c>
      <c r="F717">
        <v>1.286</v>
      </c>
      <c r="G717">
        <v>0.55500000000000005</v>
      </c>
      <c r="H717">
        <v>3.9E-2</v>
      </c>
      <c r="I717">
        <v>4.1000000000000002E-2</v>
      </c>
      <c r="J717">
        <v>3.1E-2</v>
      </c>
    </row>
    <row r="718" spans="1:10" x14ac:dyDescent="0.25">
      <c r="B718" t="s">
        <v>77</v>
      </c>
      <c r="C718" s="1">
        <v>845647</v>
      </c>
      <c r="D718">
        <v>63</v>
      </c>
      <c r="E718">
        <v>8.6999999999999994E-2</v>
      </c>
      <c r="F718">
        <v>1.9470000000000001</v>
      </c>
      <c r="G718">
        <v>1.0029999999999999</v>
      </c>
      <c r="H718">
        <v>7.0000000000000007E-2</v>
      </c>
      <c r="I718">
        <v>7.4999999999999997E-2</v>
      </c>
      <c r="J718">
        <v>5.7000000000000002E-2</v>
      </c>
    </row>
    <row r="719" spans="1:10" x14ac:dyDescent="0.25">
      <c r="B719" t="s">
        <v>78</v>
      </c>
      <c r="C719" s="1">
        <v>2401783</v>
      </c>
      <c r="D719">
        <v>62.9</v>
      </c>
      <c r="E719">
        <v>0.249</v>
      </c>
      <c r="F719">
        <v>6.0570000000000004</v>
      </c>
      <c r="G719">
        <v>2.9209999999999998</v>
      </c>
      <c r="H719">
        <v>0.20100000000000001</v>
      </c>
      <c r="I719">
        <v>0.216</v>
      </c>
      <c r="J719">
        <v>0.16400000000000001</v>
      </c>
    </row>
    <row r="722" spans="1:10" x14ac:dyDescent="0.25">
      <c r="A722" t="s">
        <v>105</v>
      </c>
      <c r="B722" t="s">
        <v>74</v>
      </c>
      <c r="C722" s="1">
        <v>544640</v>
      </c>
      <c r="D722">
        <v>27.1</v>
      </c>
      <c r="E722">
        <v>9.1999999999999998E-2</v>
      </c>
      <c r="F722">
        <v>1.7290000000000001</v>
      </c>
      <c r="G722">
        <v>0.315</v>
      </c>
      <c r="H722">
        <v>7.0999999999999994E-2</v>
      </c>
      <c r="I722">
        <v>7.3999999999999996E-2</v>
      </c>
      <c r="J722">
        <v>0.05</v>
      </c>
    </row>
    <row r="723" spans="1:10" x14ac:dyDescent="0.25">
      <c r="B723" t="s">
        <v>75</v>
      </c>
      <c r="C723" s="1">
        <v>1011809</v>
      </c>
      <c r="D723">
        <v>29</v>
      </c>
      <c r="E723">
        <v>0.17699999999999999</v>
      </c>
      <c r="F723">
        <v>3.9</v>
      </c>
      <c r="G723">
        <v>0.56499999999999995</v>
      </c>
      <c r="H723">
        <v>0.13700000000000001</v>
      </c>
      <c r="I723">
        <v>0.14299999999999999</v>
      </c>
      <c r="J723">
        <v>0.1</v>
      </c>
    </row>
    <row r="724" spans="1:10" x14ac:dyDescent="0.25">
      <c r="B724" t="s">
        <v>76</v>
      </c>
      <c r="C724" s="1">
        <v>620235</v>
      </c>
      <c r="D724">
        <v>25.5</v>
      </c>
      <c r="E724">
        <v>0.111</v>
      </c>
      <c r="F724">
        <v>2.4670000000000001</v>
      </c>
      <c r="G724">
        <v>0.35699999999999998</v>
      </c>
      <c r="H724">
        <v>8.6999999999999994E-2</v>
      </c>
      <c r="I724">
        <v>9.0999999999999998E-2</v>
      </c>
      <c r="J724">
        <v>0.06</v>
      </c>
    </row>
    <row r="725" spans="1:10" x14ac:dyDescent="0.25">
      <c r="B725" t="s">
        <v>77</v>
      </c>
      <c r="C725" s="1">
        <v>711871</v>
      </c>
      <c r="D725">
        <v>30.4</v>
      </c>
      <c r="E725">
        <v>0.107</v>
      </c>
      <c r="F725">
        <v>2.2040000000000002</v>
      </c>
      <c r="G725">
        <v>0.34699999999999998</v>
      </c>
      <c r="H725">
        <v>8.5000000000000006E-2</v>
      </c>
      <c r="I725">
        <v>8.8999999999999996E-2</v>
      </c>
      <c r="J725">
        <v>6.3E-2</v>
      </c>
    </row>
    <row r="726" spans="1:10" x14ac:dyDescent="0.25">
      <c r="B726" t="s">
        <v>78</v>
      </c>
      <c r="C726" s="1">
        <v>2888555</v>
      </c>
      <c r="D726">
        <v>28.1</v>
      </c>
      <c r="E726">
        <v>0.48699999999999999</v>
      </c>
      <c r="F726">
        <v>10.3</v>
      </c>
      <c r="G726">
        <v>1.585</v>
      </c>
      <c r="H726">
        <v>0.38</v>
      </c>
      <c r="I726">
        <v>0.39600000000000002</v>
      </c>
      <c r="J726">
        <v>0.27200000000000002</v>
      </c>
    </row>
    <row r="729" spans="1:10" x14ac:dyDescent="0.25">
      <c r="A729" t="s">
        <v>106</v>
      </c>
      <c r="B729" t="s">
        <v>74</v>
      </c>
      <c r="C729">
        <v>0</v>
      </c>
      <c r="D729">
        <v>0</v>
      </c>
      <c r="E729">
        <v>0</v>
      </c>
      <c r="F729">
        <v>0</v>
      </c>
      <c r="G729">
        <v>0</v>
      </c>
      <c r="H729">
        <v>0</v>
      </c>
      <c r="I729">
        <v>0</v>
      </c>
      <c r="J729">
        <v>0</v>
      </c>
    </row>
    <row r="730" spans="1:10" x14ac:dyDescent="0.25">
      <c r="B730" t="s">
        <v>75</v>
      </c>
      <c r="C730">
        <v>0</v>
      </c>
      <c r="D730">
        <v>0</v>
      </c>
      <c r="E730">
        <v>0</v>
      </c>
      <c r="F730">
        <v>0</v>
      </c>
      <c r="G730">
        <v>0</v>
      </c>
      <c r="H730">
        <v>0</v>
      </c>
      <c r="I730">
        <v>0</v>
      </c>
      <c r="J730">
        <v>0</v>
      </c>
    </row>
    <row r="731" spans="1:10" x14ac:dyDescent="0.25">
      <c r="B731" t="s">
        <v>76</v>
      </c>
      <c r="C731">
        <v>0</v>
      </c>
      <c r="D731">
        <v>0</v>
      </c>
      <c r="E731">
        <v>0</v>
      </c>
      <c r="F731">
        <v>0</v>
      </c>
      <c r="G731">
        <v>0</v>
      </c>
      <c r="H731">
        <v>0</v>
      </c>
      <c r="I731">
        <v>0</v>
      </c>
      <c r="J731">
        <v>0</v>
      </c>
    </row>
    <row r="732" spans="1:10" x14ac:dyDescent="0.25">
      <c r="B732" t="s">
        <v>77</v>
      </c>
      <c r="C732">
        <v>0</v>
      </c>
      <c r="D732">
        <v>0</v>
      </c>
      <c r="E732">
        <v>0</v>
      </c>
      <c r="F732">
        <v>0</v>
      </c>
      <c r="G732">
        <v>0</v>
      </c>
      <c r="H732">
        <v>0</v>
      </c>
      <c r="I732">
        <v>0</v>
      </c>
      <c r="J732">
        <v>0</v>
      </c>
    </row>
    <row r="733" spans="1:10" x14ac:dyDescent="0.25">
      <c r="B733" t="s">
        <v>78</v>
      </c>
      <c r="C733">
        <v>0</v>
      </c>
      <c r="D733">
        <v>0</v>
      </c>
      <c r="E733">
        <v>0</v>
      </c>
      <c r="F733">
        <v>0</v>
      </c>
      <c r="G733">
        <v>0</v>
      </c>
      <c r="H733">
        <v>0</v>
      </c>
      <c r="I733">
        <v>0</v>
      </c>
      <c r="J733">
        <v>0</v>
      </c>
    </row>
    <row r="736" spans="1:10" x14ac:dyDescent="0.25">
      <c r="A736" t="s">
        <v>107</v>
      </c>
      <c r="B736" t="s">
        <v>74</v>
      </c>
      <c r="C736">
        <v>0</v>
      </c>
      <c r="D736">
        <v>0</v>
      </c>
      <c r="E736">
        <v>0</v>
      </c>
      <c r="F736">
        <v>0</v>
      </c>
      <c r="G736">
        <v>0</v>
      </c>
      <c r="H736">
        <v>0</v>
      </c>
      <c r="I736">
        <v>0</v>
      </c>
      <c r="J736">
        <v>0</v>
      </c>
    </row>
    <row r="737" spans="1:10" x14ac:dyDescent="0.25">
      <c r="B737" t="s">
        <v>75</v>
      </c>
      <c r="C737">
        <v>0</v>
      </c>
      <c r="D737">
        <v>0</v>
      </c>
      <c r="E737">
        <v>0</v>
      </c>
      <c r="F737">
        <v>0</v>
      </c>
      <c r="G737">
        <v>0</v>
      </c>
      <c r="H737">
        <v>0</v>
      </c>
      <c r="I737">
        <v>0</v>
      </c>
      <c r="J737">
        <v>0</v>
      </c>
    </row>
    <row r="738" spans="1:10" x14ac:dyDescent="0.25">
      <c r="B738" t="s">
        <v>76</v>
      </c>
      <c r="C738">
        <v>0</v>
      </c>
      <c r="D738">
        <v>0</v>
      </c>
      <c r="E738">
        <v>0</v>
      </c>
      <c r="F738">
        <v>0</v>
      </c>
      <c r="G738">
        <v>0</v>
      </c>
      <c r="H738">
        <v>0</v>
      </c>
      <c r="I738">
        <v>0</v>
      </c>
      <c r="J738">
        <v>0</v>
      </c>
    </row>
    <row r="739" spans="1:10" x14ac:dyDescent="0.25">
      <c r="B739" t="s">
        <v>77</v>
      </c>
      <c r="C739">
        <v>0</v>
      </c>
      <c r="D739">
        <v>0</v>
      </c>
      <c r="E739">
        <v>0</v>
      </c>
      <c r="F739">
        <v>0</v>
      </c>
      <c r="G739">
        <v>0</v>
      </c>
      <c r="H739">
        <v>0</v>
      </c>
      <c r="I739">
        <v>0</v>
      </c>
      <c r="J739">
        <v>0</v>
      </c>
    </row>
    <row r="740" spans="1:10" x14ac:dyDescent="0.25">
      <c r="B740" t="s">
        <v>78</v>
      </c>
      <c r="C740">
        <v>0</v>
      </c>
      <c r="D740">
        <v>0</v>
      </c>
      <c r="E740">
        <v>0</v>
      </c>
      <c r="F740">
        <v>0</v>
      </c>
      <c r="G740">
        <v>0</v>
      </c>
      <c r="H740">
        <v>0</v>
      </c>
      <c r="I740">
        <v>0</v>
      </c>
      <c r="J740">
        <v>0</v>
      </c>
    </row>
    <row r="741" spans="1:10" x14ac:dyDescent="0.25">
      <c r="C741" t="s">
        <v>79</v>
      </c>
      <c r="D741" t="s">
        <v>157</v>
      </c>
      <c r="E741" t="s">
        <v>158</v>
      </c>
      <c r="F741" t="s">
        <v>126</v>
      </c>
      <c r="G741" t="s">
        <v>126</v>
      </c>
      <c r="H741" t="s">
        <v>159</v>
      </c>
      <c r="I741" t="s">
        <v>160</v>
      </c>
      <c r="J741" t="s">
        <v>127</v>
      </c>
    </row>
    <row r="744" spans="1:10" x14ac:dyDescent="0.25">
      <c r="A744" t="s">
        <v>128</v>
      </c>
      <c r="B744" t="s">
        <v>74</v>
      </c>
      <c r="C744" s="1">
        <v>905716</v>
      </c>
      <c r="D744">
        <v>35.1</v>
      </c>
      <c r="E744">
        <v>0.24199999999999999</v>
      </c>
      <c r="F744">
        <v>3.0880000000000001</v>
      </c>
      <c r="G744">
        <v>0.872</v>
      </c>
      <c r="H744">
        <v>0.20399999999999999</v>
      </c>
      <c r="I744">
        <v>0.215</v>
      </c>
      <c r="J744">
        <v>0.247</v>
      </c>
    </row>
    <row r="745" spans="1:10" x14ac:dyDescent="0.25">
      <c r="B745" t="s">
        <v>75</v>
      </c>
      <c r="C745" s="1">
        <v>1743113</v>
      </c>
      <c r="D745">
        <v>37.5</v>
      </c>
      <c r="E745">
        <v>0.48399999999999999</v>
      </c>
      <c r="F745">
        <v>6.9749999999999996</v>
      </c>
      <c r="G745">
        <v>1.6359999999999999</v>
      </c>
      <c r="H745">
        <v>0.41199999999999998</v>
      </c>
      <c r="I745">
        <v>0.434</v>
      </c>
      <c r="J745">
        <v>0.441</v>
      </c>
    </row>
    <row r="746" spans="1:10" x14ac:dyDescent="0.25">
      <c r="B746" t="s">
        <v>76</v>
      </c>
      <c r="C746" s="1">
        <v>1083991</v>
      </c>
      <c r="D746">
        <v>34.200000000000003</v>
      </c>
      <c r="E746">
        <v>0.29299999999999998</v>
      </c>
      <c r="F746">
        <v>4.3789999999999996</v>
      </c>
      <c r="G746">
        <v>1.0169999999999999</v>
      </c>
      <c r="H746">
        <v>0.25</v>
      </c>
      <c r="I746">
        <v>0.26300000000000001</v>
      </c>
      <c r="J746">
        <v>0.27600000000000002</v>
      </c>
    </row>
    <row r="747" spans="1:10" x14ac:dyDescent="0.25">
      <c r="B747" t="s">
        <v>77</v>
      </c>
      <c r="C747" s="1">
        <v>1557518</v>
      </c>
      <c r="D747">
        <v>42.3</v>
      </c>
      <c r="E747">
        <v>0.434</v>
      </c>
      <c r="F747">
        <v>4.9530000000000003</v>
      </c>
      <c r="G747">
        <v>1.571</v>
      </c>
      <c r="H747">
        <v>0.38100000000000001</v>
      </c>
      <c r="I747">
        <v>0.40500000000000003</v>
      </c>
      <c r="J747">
        <v>0.43099999999999999</v>
      </c>
    </row>
    <row r="748" spans="1:10" x14ac:dyDescent="0.25">
      <c r="B748" t="s">
        <v>78</v>
      </c>
      <c r="C748" s="1">
        <v>5290338</v>
      </c>
      <c r="D748">
        <v>37.6</v>
      </c>
      <c r="E748">
        <v>1.4530000000000001</v>
      </c>
      <c r="F748">
        <v>19.395</v>
      </c>
      <c r="G748">
        <v>5.0960000000000001</v>
      </c>
      <c r="H748">
        <v>1.246</v>
      </c>
      <c r="I748">
        <v>1.3169999999999999</v>
      </c>
      <c r="J748">
        <v>1.395</v>
      </c>
    </row>
    <row r="749" spans="1:10" x14ac:dyDescent="0.25">
      <c r="C749" t="s">
        <v>34</v>
      </c>
      <c r="D749" t="s">
        <v>161</v>
      </c>
      <c r="E749" t="s">
        <v>162</v>
      </c>
      <c r="F749" t="s">
        <v>129</v>
      </c>
      <c r="G749" t="s">
        <v>129</v>
      </c>
      <c r="H749" t="s">
        <v>163</v>
      </c>
      <c r="I749" t="s">
        <v>164</v>
      </c>
      <c r="J749" t="s">
        <v>130</v>
      </c>
    </row>
    <row r="751" spans="1:10" x14ac:dyDescent="0.25">
      <c r="A751" t="s">
        <v>122</v>
      </c>
      <c r="B751" t="s">
        <v>74</v>
      </c>
      <c r="C751" s="1">
        <v>30959563</v>
      </c>
      <c r="D751">
        <v>25.6</v>
      </c>
      <c r="E751">
        <v>9.0660000000000007</v>
      </c>
      <c r="F751">
        <v>119.46599999999999</v>
      </c>
      <c r="G751">
        <v>20.222000000000001</v>
      </c>
      <c r="H751">
        <v>7.8419999999999996</v>
      </c>
      <c r="I751">
        <v>8.2230000000000008</v>
      </c>
      <c r="J751">
        <v>11.37</v>
      </c>
    </row>
    <row r="752" spans="1:10" x14ac:dyDescent="0.25">
      <c r="B752" t="s">
        <v>75</v>
      </c>
      <c r="C752" s="1">
        <v>56619847</v>
      </c>
      <c r="D752">
        <v>28.9</v>
      </c>
      <c r="E752">
        <v>17.704999999999998</v>
      </c>
      <c r="F752">
        <v>245.87</v>
      </c>
      <c r="G752">
        <v>43.115000000000002</v>
      </c>
      <c r="H752">
        <v>15.417999999999999</v>
      </c>
      <c r="I752">
        <v>16.234000000000002</v>
      </c>
      <c r="J752">
        <v>19.920000000000002</v>
      </c>
    </row>
    <row r="753" spans="1:10" x14ac:dyDescent="0.25">
      <c r="B753" t="s">
        <v>76</v>
      </c>
      <c r="C753" s="1">
        <v>34854800</v>
      </c>
      <c r="D753">
        <v>24.7</v>
      </c>
      <c r="E753">
        <v>10.840999999999999</v>
      </c>
      <c r="F753">
        <v>155.11500000000001</v>
      </c>
      <c r="G753">
        <v>23.547999999999998</v>
      </c>
      <c r="H753">
        <v>9.484</v>
      </c>
      <c r="I753">
        <v>9.9550000000000001</v>
      </c>
      <c r="J753">
        <v>12.738</v>
      </c>
    </row>
    <row r="754" spans="1:10" x14ac:dyDescent="0.25">
      <c r="B754" t="s">
        <v>77</v>
      </c>
      <c r="C754" s="1">
        <v>43167408</v>
      </c>
      <c r="D754">
        <v>32</v>
      </c>
      <c r="E754">
        <v>15.028</v>
      </c>
      <c r="F754">
        <v>155.18199999999999</v>
      </c>
      <c r="G754">
        <v>27.282</v>
      </c>
      <c r="H754">
        <v>13.571999999999999</v>
      </c>
      <c r="I754">
        <v>14.388999999999999</v>
      </c>
      <c r="J754">
        <v>17.760000000000002</v>
      </c>
    </row>
    <row r="755" spans="1:10" x14ac:dyDescent="0.25">
      <c r="B755" t="s">
        <v>78</v>
      </c>
      <c r="C755" s="1">
        <v>165601618</v>
      </c>
      <c r="D755">
        <v>27.9</v>
      </c>
      <c r="E755">
        <v>52.64</v>
      </c>
      <c r="F755">
        <v>675.63300000000004</v>
      </c>
      <c r="G755">
        <v>114.167</v>
      </c>
      <c r="H755">
        <v>46.316000000000003</v>
      </c>
      <c r="I755">
        <v>48.801000000000002</v>
      </c>
      <c r="J755">
        <v>61.789000000000001</v>
      </c>
    </row>
    <row r="756" spans="1:10" x14ac:dyDescent="0.25">
      <c r="C756" t="s">
        <v>34</v>
      </c>
      <c r="D756" t="s">
        <v>161</v>
      </c>
      <c r="E756" t="s">
        <v>162</v>
      </c>
      <c r="F756" t="s">
        <v>129</v>
      </c>
      <c r="G756" t="s">
        <v>129</v>
      </c>
      <c r="H756" t="s">
        <v>163</v>
      </c>
      <c r="I756" t="s">
        <v>164</v>
      </c>
      <c r="J756" t="s">
        <v>130</v>
      </c>
    </row>
    <row r="758" spans="1:10" x14ac:dyDescent="0.25">
      <c r="A758" t="s">
        <v>96</v>
      </c>
      <c r="B758" t="s">
        <v>125</v>
      </c>
      <c r="C758" t="s">
        <v>99</v>
      </c>
      <c r="D758" t="s">
        <v>101</v>
      </c>
      <c r="E758" t="s">
        <v>100</v>
      </c>
      <c r="F758" t="s">
        <v>125</v>
      </c>
      <c r="G758" t="s">
        <v>125</v>
      </c>
      <c r="H758" t="s">
        <v>101</v>
      </c>
      <c r="I758" t="s">
        <v>100</v>
      </c>
      <c r="J758" t="s">
        <v>98</v>
      </c>
    </row>
    <row r="759" spans="1:10" x14ac:dyDescent="0.25">
      <c r="A759" t="s">
        <v>181</v>
      </c>
      <c r="G759" s="4">
        <v>0.49442129629629633</v>
      </c>
      <c r="H759" s="5">
        <v>44986</v>
      </c>
    </row>
    <row r="761" spans="1:10" x14ac:dyDescent="0.25">
      <c r="A761" t="s">
        <v>182</v>
      </c>
    </row>
    <row r="762" spans="1:10" x14ac:dyDescent="0.25">
      <c r="A762" t="s">
        <v>183</v>
      </c>
      <c r="B762">
        <v>14</v>
      </c>
    </row>
    <row r="764" spans="1:10" x14ac:dyDescent="0.25">
      <c r="A764" t="s">
        <v>184</v>
      </c>
    </row>
    <row r="765" spans="1:10" x14ac:dyDescent="0.25">
      <c r="A765" t="s">
        <v>185</v>
      </c>
    </row>
    <row r="766" spans="1:10" x14ac:dyDescent="0.25">
      <c r="A766" t="s">
        <v>165</v>
      </c>
      <c r="B766" t="s">
        <v>125</v>
      </c>
      <c r="C766" t="s">
        <v>97</v>
      </c>
      <c r="D766" t="s">
        <v>102</v>
      </c>
      <c r="E766" t="s">
        <v>99</v>
      </c>
      <c r="F766" t="s">
        <v>101</v>
      </c>
      <c r="G766" t="s">
        <v>99</v>
      </c>
      <c r="H766" t="s">
        <v>101</v>
      </c>
      <c r="I766" t="s">
        <v>166</v>
      </c>
      <c r="J766" t="s">
        <v>125</v>
      </c>
    </row>
    <row r="767" spans="1:10" x14ac:dyDescent="0.25">
      <c r="B767" t="s">
        <v>0</v>
      </c>
      <c r="C767" t="s">
        <v>1</v>
      </c>
      <c r="D767" t="s">
        <v>2</v>
      </c>
    </row>
    <row r="768" spans="1:10" x14ac:dyDescent="0.25">
      <c r="A768" t="s">
        <v>49</v>
      </c>
      <c r="B768" t="s">
        <v>3</v>
      </c>
      <c r="C768" t="s">
        <v>4</v>
      </c>
      <c r="E768" t="s">
        <v>5</v>
      </c>
      <c r="F768" t="s">
        <v>6</v>
      </c>
      <c r="G768" t="s">
        <v>7</v>
      </c>
      <c r="H768" t="s">
        <v>8</v>
      </c>
      <c r="I768" t="s">
        <v>9</v>
      </c>
    </row>
    <row r="769" spans="1:9" x14ac:dyDescent="0.25">
      <c r="A769" t="s">
        <v>165</v>
      </c>
      <c r="B769" t="s">
        <v>125</v>
      </c>
      <c r="C769" t="s">
        <v>97</v>
      </c>
      <c r="D769" t="s">
        <v>102</v>
      </c>
      <c r="E769" t="s">
        <v>99</v>
      </c>
      <c r="F769" t="s">
        <v>101</v>
      </c>
      <c r="G769" t="s">
        <v>99</v>
      </c>
      <c r="H769" t="s">
        <v>101</v>
      </c>
      <c r="I769" t="s">
        <v>166</v>
      </c>
    </row>
    <row r="772" spans="1:9" x14ac:dyDescent="0.25">
      <c r="A772" t="s">
        <v>103</v>
      </c>
    </row>
    <row r="774" spans="1:9" x14ac:dyDescent="0.25">
      <c r="B774" t="s">
        <v>131</v>
      </c>
      <c r="C774" s="1">
        <v>106815</v>
      </c>
      <c r="D774" s="1">
        <v>14279</v>
      </c>
      <c r="E774">
        <v>0.32700000000000001</v>
      </c>
      <c r="F774">
        <v>1.718</v>
      </c>
      <c r="G774">
        <v>6.7000000000000004E-2</v>
      </c>
      <c r="H774">
        <v>0.30299999999999999</v>
      </c>
      <c r="I774">
        <v>0.317</v>
      </c>
    </row>
    <row r="775" spans="1:9" x14ac:dyDescent="0.25">
      <c r="B775" t="s">
        <v>132</v>
      </c>
      <c r="C775" s="1">
        <v>9453353</v>
      </c>
      <c r="D775" s="1">
        <v>340492</v>
      </c>
      <c r="E775">
        <v>3.03</v>
      </c>
      <c r="F775">
        <v>36.506</v>
      </c>
      <c r="G775">
        <v>2.306</v>
      </c>
      <c r="H775">
        <v>2.7989999999999999</v>
      </c>
      <c r="I775">
        <v>2.9449999999999998</v>
      </c>
    </row>
    <row r="776" spans="1:9" x14ac:dyDescent="0.25">
      <c r="B776" t="s">
        <v>133</v>
      </c>
      <c r="C776" s="1">
        <v>9850011</v>
      </c>
      <c r="D776" s="1">
        <v>308239</v>
      </c>
      <c r="E776">
        <v>2.9529999999999998</v>
      </c>
      <c r="F776">
        <v>45.92</v>
      </c>
      <c r="G776">
        <v>4.2859999999999996</v>
      </c>
      <c r="H776">
        <v>2.6480000000000001</v>
      </c>
      <c r="I776">
        <v>2.7679999999999998</v>
      </c>
    </row>
    <row r="777" spans="1:9" x14ac:dyDescent="0.25">
      <c r="B777" t="s">
        <v>134</v>
      </c>
      <c r="C777" s="1">
        <v>1351592</v>
      </c>
      <c r="D777" s="1">
        <v>42215</v>
      </c>
      <c r="E777">
        <v>0.58199999999999996</v>
      </c>
      <c r="F777">
        <v>9.1259999999999994</v>
      </c>
      <c r="G777">
        <v>1.0649999999999999</v>
      </c>
      <c r="H777">
        <v>0.51800000000000002</v>
      </c>
      <c r="I777">
        <v>0.53900000000000003</v>
      </c>
    </row>
    <row r="778" spans="1:9" x14ac:dyDescent="0.25">
      <c r="B778" t="s">
        <v>135</v>
      </c>
      <c r="C778" s="1">
        <v>7699</v>
      </c>
      <c r="D778">
        <v>120</v>
      </c>
      <c r="E778">
        <v>1.7999999999999999E-2</v>
      </c>
      <c r="F778">
        <v>7.0000000000000007E-2</v>
      </c>
      <c r="G778">
        <v>7.0000000000000007E-2</v>
      </c>
      <c r="H778">
        <v>6.0000000000000001E-3</v>
      </c>
      <c r="I778">
        <v>7.0000000000000001E-3</v>
      </c>
    </row>
    <row r="779" spans="1:9" x14ac:dyDescent="0.25">
      <c r="B779" t="s">
        <v>136</v>
      </c>
      <c r="C779" s="1">
        <v>36963</v>
      </c>
      <c r="D779">
        <v>607</v>
      </c>
      <c r="E779">
        <v>9.9000000000000005E-2</v>
      </c>
      <c r="F779">
        <v>0.40100000000000002</v>
      </c>
      <c r="G779">
        <v>0.39700000000000002</v>
      </c>
      <c r="H779">
        <v>3.9E-2</v>
      </c>
      <c r="I779">
        <v>4.3999999999999997E-2</v>
      </c>
    </row>
    <row r="780" spans="1:9" x14ac:dyDescent="0.25">
      <c r="B780" t="s">
        <v>137</v>
      </c>
      <c r="C780" s="1">
        <v>28686</v>
      </c>
      <c r="D780" s="1">
        <v>1261</v>
      </c>
      <c r="E780">
        <v>2.4E-2</v>
      </c>
      <c r="F780">
        <v>9.9000000000000005E-2</v>
      </c>
      <c r="G780">
        <v>0.151</v>
      </c>
      <c r="H780">
        <v>1.7999999999999999E-2</v>
      </c>
      <c r="I780">
        <v>0.02</v>
      </c>
    </row>
    <row r="781" spans="1:9" x14ac:dyDescent="0.25">
      <c r="B781" t="s">
        <v>138</v>
      </c>
      <c r="C781" s="1">
        <v>12122</v>
      </c>
      <c r="D781">
        <v>414</v>
      </c>
      <c r="E781">
        <v>2.4E-2</v>
      </c>
      <c r="F781">
        <v>7.6999999999999999E-2</v>
      </c>
      <c r="G781">
        <v>0.11899999999999999</v>
      </c>
      <c r="H781">
        <v>8.9999999999999993E-3</v>
      </c>
      <c r="I781">
        <v>0.01</v>
      </c>
    </row>
    <row r="782" spans="1:9" x14ac:dyDescent="0.25">
      <c r="B782" t="s">
        <v>139</v>
      </c>
      <c r="C782" s="1">
        <v>324725</v>
      </c>
      <c r="D782" s="1">
        <v>14448</v>
      </c>
      <c r="E782">
        <v>0.27700000000000002</v>
      </c>
      <c r="F782">
        <v>2.4340000000000002</v>
      </c>
      <c r="G782">
        <v>1.212</v>
      </c>
      <c r="H782">
        <v>0.221</v>
      </c>
      <c r="I782">
        <v>0.23899999999999999</v>
      </c>
    </row>
    <row r="783" spans="1:9" x14ac:dyDescent="0.25">
      <c r="B783" t="s">
        <v>140</v>
      </c>
      <c r="C783" s="1">
        <v>73638</v>
      </c>
      <c r="D783" s="1">
        <v>1975</v>
      </c>
      <c r="E783">
        <v>3.6999999999999998E-2</v>
      </c>
      <c r="F783">
        <v>0.27100000000000002</v>
      </c>
      <c r="G783">
        <v>0.193</v>
      </c>
      <c r="H783">
        <v>2.5000000000000001E-2</v>
      </c>
      <c r="I783">
        <v>2.7E-2</v>
      </c>
    </row>
    <row r="784" spans="1:9" x14ac:dyDescent="0.25">
      <c r="B784" t="s">
        <v>141</v>
      </c>
      <c r="C784" s="1">
        <v>2866</v>
      </c>
      <c r="D784">
        <v>343</v>
      </c>
      <c r="E784">
        <v>6.0000000000000001E-3</v>
      </c>
      <c r="F784">
        <v>7.9000000000000001E-2</v>
      </c>
      <c r="G784">
        <v>1.4E-2</v>
      </c>
      <c r="H784">
        <v>6.0000000000000001E-3</v>
      </c>
      <c r="I784">
        <v>6.0000000000000001E-3</v>
      </c>
    </row>
    <row r="785" spans="1:9" x14ac:dyDescent="0.25">
      <c r="B785" t="s">
        <v>142</v>
      </c>
      <c r="C785" s="1">
        <v>208677</v>
      </c>
      <c r="D785" s="1">
        <v>3024</v>
      </c>
      <c r="E785">
        <v>0.13700000000000001</v>
      </c>
      <c r="F785">
        <v>0.745</v>
      </c>
      <c r="G785">
        <v>1.7190000000000001</v>
      </c>
      <c r="H785">
        <v>8.8999999999999996E-2</v>
      </c>
      <c r="I785">
        <v>0.10100000000000001</v>
      </c>
    </row>
    <row r="786" spans="1:9" x14ac:dyDescent="0.25">
      <c r="B786" t="s">
        <v>143</v>
      </c>
      <c r="C786" s="1">
        <v>636859</v>
      </c>
      <c r="D786" s="1">
        <v>2511</v>
      </c>
      <c r="E786">
        <v>0.19800000000000001</v>
      </c>
      <c r="F786">
        <v>1.9450000000000001</v>
      </c>
      <c r="G786">
        <v>4.1970000000000001</v>
      </c>
      <c r="H786">
        <v>0.17599999999999999</v>
      </c>
      <c r="I786">
        <v>0.19700000000000001</v>
      </c>
    </row>
    <row r="787" spans="1:9" x14ac:dyDescent="0.25">
      <c r="C787" t="s">
        <v>79</v>
      </c>
      <c r="D787" t="s">
        <v>171</v>
      </c>
      <c r="E787" t="s">
        <v>108</v>
      </c>
      <c r="F787" t="s">
        <v>172</v>
      </c>
      <c r="G787" t="s">
        <v>149</v>
      </c>
      <c r="H787" t="s">
        <v>150</v>
      </c>
      <c r="I787" t="s">
        <v>84</v>
      </c>
    </row>
    <row r="788" spans="1:9" x14ac:dyDescent="0.25">
      <c r="B788" t="s">
        <v>109</v>
      </c>
      <c r="C788" s="1">
        <v>22094006</v>
      </c>
      <c r="D788" s="1">
        <v>729928</v>
      </c>
      <c r="E788">
        <v>7.7110000000000003</v>
      </c>
      <c r="F788">
        <v>99.393000000000001</v>
      </c>
      <c r="G788">
        <v>15.795</v>
      </c>
      <c r="H788">
        <v>6.8559999999999999</v>
      </c>
      <c r="I788">
        <v>7.2210000000000001</v>
      </c>
    </row>
    <row r="790" spans="1:9" x14ac:dyDescent="0.25">
      <c r="A790" t="s">
        <v>110</v>
      </c>
    </row>
    <row r="792" spans="1:9" x14ac:dyDescent="0.25">
      <c r="B792" t="s">
        <v>131</v>
      </c>
      <c r="C792" s="1">
        <v>105334</v>
      </c>
      <c r="D792" s="1">
        <v>7056</v>
      </c>
      <c r="E792">
        <v>0.27100000000000002</v>
      </c>
      <c r="F792">
        <v>1.6850000000000001</v>
      </c>
      <c r="G792">
        <v>6.6000000000000003E-2</v>
      </c>
      <c r="H792">
        <v>0.248</v>
      </c>
      <c r="I792">
        <v>0.25800000000000001</v>
      </c>
    </row>
    <row r="793" spans="1:9" x14ac:dyDescent="0.25">
      <c r="B793" t="s">
        <v>132</v>
      </c>
      <c r="C793" s="1">
        <v>6898940</v>
      </c>
      <c r="D793" s="1">
        <v>234603</v>
      </c>
      <c r="E793">
        <v>2.1019999999999999</v>
      </c>
      <c r="F793">
        <v>25.762</v>
      </c>
      <c r="G793">
        <v>1.653</v>
      </c>
      <c r="H793">
        <v>1.94</v>
      </c>
      <c r="I793">
        <v>2.0409999999999999</v>
      </c>
    </row>
    <row r="794" spans="1:9" x14ac:dyDescent="0.25">
      <c r="B794" t="s">
        <v>133</v>
      </c>
      <c r="C794" s="1">
        <v>6490342</v>
      </c>
      <c r="D794" s="1">
        <v>191756</v>
      </c>
      <c r="E794">
        <v>1.8160000000000001</v>
      </c>
      <c r="F794">
        <v>28.704999999999998</v>
      </c>
      <c r="G794">
        <v>2.7360000000000002</v>
      </c>
      <c r="H794">
        <v>1.6279999999999999</v>
      </c>
      <c r="I794">
        <v>1.7010000000000001</v>
      </c>
    </row>
    <row r="795" spans="1:9" x14ac:dyDescent="0.25">
      <c r="B795" t="s">
        <v>134</v>
      </c>
      <c r="C795" s="1">
        <v>977024</v>
      </c>
      <c r="D795" s="1">
        <v>28811</v>
      </c>
      <c r="E795">
        <v>0.38500000000000001</v>
      </c>
      <c r="F795">
        <v>6.1929999999999996</v>
      </c>
      <c r="G795">
        <v>0.73499999999999999</v>
      </c>
      <c r="H795">
        <v>0.34300000000000003</v>
      </c>
      <c r="I795">
        <v>0.35699999999999998</v>
      </c>
    </row>
    <row r="796" spans="1:9" x14ac:dyDescent="0.25">
      <c r="B796" t="s">
        <v>135</v>
      </c>
      <c r="C796" s="1">
        <v>18665</v>
      </c>
      <c r="D796">
        <v>178</v>
      </c>
      <c r="E796">
        <v>4.8000000000000001E-2</v>
      </c>
      <c r="F796">
        <v>0.16700000000000001</v>
      </c>
      <c r="G796">
        <v>0.17799999999999999</v>
      </c>
      <c r="H796">
        <v>1.4999999999999999E-2</v>
      </c>
      <c r="I796">
        <v>1.7000000000000001E-2</v>
      </c>
    </row>
    <row r="797" spans="1:9" x14ac:dyDescent="0.25">
      <c r="B797" t="s">
        <v>136</v>
      </c>
      <c r="C797" s="1">
        <v>51244</v>
      </c>
      <c r="D797">
        <v>515</v>
      </c>
      <c r="E797">
        <v>0.14699999999999999</v>
      </c>
      <c r="F797">
        <v>0.54800000000000004</v>
      </c>
      <c r="G797">
        <v>0.57699999999999996</v>
      </c>
      <c r="H797">
        <v>5.5E-2</v>
      </c>
      <c r="I797">
        <v>6.4000000000000001E-2</v>
      </c>
    </row>
    <row r="798" spans="1:9" x14ac:dyDescent="0.25">
      <c r="B798" t="s">
        <v>137</v>
      </c>
      <c r="C798" s="1">
        <v>40325</v>
      </c>
      <c r="D798" s="1">
        <v>1085</v>
      </c>
      <c r="E798">
        <v>3.5999999999999997E-2</v>
      </c>
      <c r="F798">
        <v>0.13800000000000001</v>
      </c>
      <c r="G798">
        <v>0.22500000000000001</v>
      </c>
      <c r="H798">
        <v>2.5999999999999999E-2</v>
      </c>
      <c r="I798">
        <v>0.03</v>
      </c>
    </row>
    <row r="799" spans="1:9" x14ac:dyDescent="0.25">
      <c r="B799" t="s">
        <v>138</v>
      </c>
      <c r="C799" s="1">
        <v>12583</v>
      </c>
      <c r="D799">
        <v>350</v>
      </c>
      <c r="E799">
        <v>2.4E-2</v>
      </c>
      <c r="F799">
        <v>7.9000000000000001E-2</v>
      </c>
      <c r="G799">
        <v>0.123</v>
      </c>
      <c r="H799">
        <v>0.01</v>
      </c>
      <c r="I799">
        <v>1.0999999999999999E-2</v>
      </c>
    </row>
    <row r="800" spans="1:9" x14ac:dyDescent="0.25">
      <c r="B800" t="s">
        <v>139</v>
      </c>
      <c r="C800" s="1">
        <v>231916</v>
      </c>
      <c r="D800" s="1">
        <v>8411</v>
      </c>
      <c r="E800">
        <v>0.183</v>
      </c>
      <c r="F800">
        <v>1.6</v>
      </c>
      <c r="G800">
        <v>0.83599999999999997</v>
      </c>
      <c r="H800">
        <v>0.14499999999999999</v>
      </c>
      <c r="I800">
        <v>0.157</v>
      </c>
    </row>
    <row r="801" spans="1:9" x14ac:dyDescent="0.25">
      <c r="B801" t="s">
        <v>140</v>
      </c>
      <c r="C801" s="1">
        <v>59467</v>
      </c>
      <c r="D801" s="1">
        <v>1300</v>
      </c>
      <c r="E801">
        <v>2.8000000000000001E-2</v>
      </c>
      <c r="F801">
        <v>0.215</v>
      </c>
      <c r="G801">
        <v>0.153</v>
      </c>
      <c r="H801">
        <v>1.9E-2</v>
      </c>
      <c r="I801">
        <v>2.1000000000000001E-2</v>
      </c>
    </row>
    <row r="802" spans="1:9" x14ac:dyDescent="0.25">
      <c r="B802" t="s">
        <v>141</v>
      </c>
      <c r="C802" s="1">
        <v>1345</v>
      </c>
      <c r="D802">
        <v>131</v>
      </c>
      <c r="E802">
        <v>3.0000000000000001E-3</v>
      </c>
      <c r="F802">
        <v>3.5000000000000003E-2</v>
      </c>
      <c r="G802">
        <v>6.0000000000000001E-3</v>
      </c>
      <c r="H802">
        <v>2E-3</v>
      </c>
      <c r="I802">
        <v>3.0000000000000001E-3</v>
      </c>
    </row>
    <row r="803" spans="1:9" x14ac:dyDescent="0.25">
      <c r="B803" t="s">
        <v>142</v>
      </c>
      <c r="C803" s="1">
        <v>202345</v>
      </c>
      <c r="D803" s="1">
        <v>3040</v>
      </c>
      <c r="E803">
        <v>0.15</v>
      </c>
      <c r="F803">
        <v>0.78600000000000003</v>
      </c>
      <c r="G803">
        <v>1.7929999999999999</v>
      </c>
      <c r="H803">
        <v>9.7000000000000003E-2</v>
      </c>
      <c r="I803">
        <v>0.109</v>
      </c>
    </row>
    <row r="804" spans="1:9" x14ac:dyDescent="0.25">
      <c r="B804" t="s">
        <v>143</v>
      </c>
      <c r="C804" s="1">
        <v>405593</v>
      </c>
      <c r="D804" s="1">
        <v>1658</v>
      </c>
      <c r="E804">
        <v>0.13700000000000001</v>
      </c>
      <c r="F804">
        <v>1.3380000000000001</v>
      </c>
      <c r="G804">
        <v>2.879</v>
      </c>
      <c r="H804">
        <v>0.122</v>
      </c>
      <c r="I804">
        <v>0.13700000000000001</v>
      </c>
    </row>
    <row r="805" spans="1:9" x14ac:dyDescent="0.25">
      <c r="C805" t="s">
        <v>79</v>
      </c>
      <c r="D805" t="s">
        <v>171</v>
      </c>
      <c r="E805" t="s">
        <v>108</v>
      </c>
      <c r="F805" t="s">
        <v>172</v>
      </c>
      <c r="G805" t="s">
        <v>149</v>
      </c>
      <c r="H805" t="s">
        <v>150</v>
      </c>
      <c r="I805" t="s">
        <v>84</v>
      </c>
    </row>
    <row r="806" spans="1:9" x14ac:dyDescent="0.25">
      <c r="B806" t="s">
        <v>109</v>
      </c>
      <c r="C806" s="1">
        <v>15495123</v>
      </c>
      <c r="D806" s="1">
        <v>478894</v>
      </c>
      <c r="E806">
        <v>5.33</v>
      </c>
      <c r="F806">
        <v>67.251999999999995</v>
      </c>
      <c r="G806">
        <v>11.961</v>
      </c>
      <c r="H806">
        <v>4.6500000000000004</v>
      </c>
      <c r="I806">
        <v>4.9039999999999999</v>
      </c>
    </row>
    <row r="808" spans="1:9" x14ac:dyDescent="0.25">
      <c r="A808" t="s">
        <v>111</v>
      </c>
    </row>
    <row r="810" spans="1:9" x14ac:dyDescent="0.25">
      <c r="B810" t="s">
        <v>131</v>
      </c>
      <c r="C810" s="1">
        <v>46041</v>
      </c>
      <c r="D810" s="1">
        <v>5261</v>
      </c>
      <c r="E810">
        <v>0.13800000000000001</v>
      </c>
      <c r="F810">
        <v>0.746</v>
      </c>
      <c r="G810">
        <v>2.8000000000000001E-2</v>
      </c>
      <c r="H810">
        <v>0.128</v>
      </c>
      <c r="I810">
        <v>0.13400000000000001</v>
      </c>
    </row>
    <row r="811" spans="1:9" x14ac:dyDescent="0.25">
      <c r="B811" t="s">
        <v>132</v>
      </c>
      <c r="C811" s="1">
        <v>3043656</v>
      </c>
      <c r="D811" s="1">
        <v>147532</v>
      </c>
      <c r="E811">
        <v>1.2090000000000001</v>
      </c>
      <c r="F811">
        <v>12.464</v>
      </c>
      <c r="G811">
        <v>0.79700000000000004</v>
      </c>
      <c r="H811">
        <v>1.125</v>
      </c>
      <c r="I811">
        <v>1.1859999999999999</v>
      </c>
    </row>
    <row r="812" spans="1:9" x14ac:dyDescent="0.25">
      <c r="B812" t="s">
        <v>133</v>
      </c>
      <c r="C812" s="1">
        <v>2967758</v>
      </c>
      <c r="D812" s="1">
        <v>124982</v>
      </c>
      <c r="E812">
        <v>1.024</v>
      </c>
      <c r="F812">
        <v>13.747</v>
      </c>
      <c r="G812">
        <v>1.323</v>
      </c>
      <c r="H812">
        <v>0.92700000000000005</v>
      </c>
      <c r="I812">
        <v>0.97099999999999997</v>
      </c>
    </row>
    <row r="813" spans="1:9" x14ac:dyDescent="0.25">
      <c r="B813" t="s">
        <v>134</v>
      </c>
      <c r="C813" s="1">
        <v>273929</v>
      </c>
      <c r="D813" s="1">
        <v>11514</v>
      </c>
      <c r="E813">
        <v>0.127</v>
      </c>
      <c r="F813">
        <v>1.869</v>
      </c>
      <c r="G813">
        <v>0.214</v>
      </c>
      <c r="H813">
        <v>0.114</v>
      </c>
      <c r="I813">
        <v>0.11799999999999999</v>
      </c>
    </row>
    <row r="814" spans="1:9" x14ac:dyDescent="0.25">
      <c r="B814" t="s">
        <v>135</v>
      </c>
      <c r="C814" s="1">
        <v>10232</v>
      </c>
      <c r="D814">
        <v>116</v>
      </c>
      <c r="E814">
        <v>2.9000000000000001E-2</v>
      </c>
      <c r="F814">
        <v>9.8000000000000004E-2</v>
      </c>
      <c r="G814">
        <v>0.105</v>
      </c>
      <c r="H814">
        <v>8.9999999999999993E-3</v>
      </c>
      <c r="I814">
        <v>0.01</v>
      </c>
    </row>
    <row r="815" spans="1:9" x14ac:dyDescent="0.25">
      <c r="B815" t="s">
        <v>136</v>
      </c>
      <c r="C815" s="1">
        <v>36670</v>
      </c>
      <c r="D815">
        <v>438</v>
      </c>
      <c r="E815">
        <v>0.11600000000000001</v>
      </c>
      <c r="F815">
        <v>0.41699999999999998</v>
      </c>
      <c r="G815">
        <v>0.442</v>
      </c>
      <c r="H815">
        <v>4.2999999999999997E-2</v>
      </c>
      <c r="I815">
        <v>4.9000000000000002E-2</v>
      </c>
    </row>
    <row r="816" spans="1:9" x14ac:dyDescent="0.25">
      <c r="B816" t="s">
        <v>137</v>
      </c>
      <c r="C816" s="1">
        <v>21483</v>
      </c>
      <c r="D816">
        <v>687</v>
      </c>
      <c r="E816">
        <v>2.1000000000000001E-2</v>
      </c>
      <c r="F816">
        <v>8.1000000000000003E-2</v>
      </c>
      <c r="G816">
        <v>0.13200000000000001</v>
      </c>
      <c r="H816">
        <v>1.4999999999999999E-2</v>
      </c>
      <c r="I816">
        <v>1.7000000000000001E-2</v>
      </c>
    </row>
    <row r="817" spans="1:9" x14ac:dyDescent="0.25">
      <c r="B817" t="s">
        <v>138</v>
      </c>
      <c r="C817" s="1">
        <v>8709</v>
      </c>
      <c r="D817">
        <v>304</v>
      </c>
      <c r="E817">
        <v>1.9E-2</v>
      </c>
      <c r="F817">
        <v>0.06</v>
      </c>
      <c r="G817">
        <v>9.1999999999999998E-2</v>
      </c>
      <c r="H817">
        <v>7.0000000000000001E-3</v>
      </c>
      <c r="I817">
        <v>8.0000000000000002E-3</v>
      </c>
    </row>
    <row r="818" spans="1:9" x14ac:dyDescent="0.25">
      <c r="B818" t="s">
        <v>139</v>
      </c>
      <c r="C818" s="1">
        <v>131923</v>
      </c>
      <c r="D818" s="1">
        <v>6000</v>
      </c>
      <c r="E818">
        <v>0.125</v>
      </c>
      <c r="F818">
        <v>1.048</v>
      </c>
      <c r="G818">
        <v>0.54</v>
      </c>
      <c r="H818">
        <v>9.9000000000000005E-2</v>
      </c>
      <c r="I818">
        <v>0.107</v>
      </c>
    </row>
    <row r="819" spans="1:9" x14ac:dyDescent="0.25">
      <c r="B819" t="s">
        <v>140</v>
      </c>
      <c r="C819" s="1">
        <v>27616</v>
      </c>
      <c r="D819">
        <v>757</v>
      </c>
      <c r="E819">
        <v>1.6E-2</v>
      </c>
      <c r="F819">
        <v>0.11</v>
      </c>
      <c r="G819">
        <v>8.1000000000000003E-2</v>
      </c>
      <c r="H819">
        <v>1.0999999999999999E-2</v>
      </c>
      <c r="I819">
        <v>1.2E-2</v>
      </c>
    </row>
    <row r="820" spans="1:9" x14ac:dyDescent="0.25">
      <c r="B820" t="s">
        <v>141</v>
      </c>
      <c r="C820">
        <v>569</v>
      </c>
      <c r="D820">
        <v>69</v>
      </c>
      <c r="E820">
        <v>1E-3</v>
      </c>
      <c r="F820">
        <v>1.6E-2</v>
      </c>
      <c r="G820">
        <v>3.0000000000000001E-3</v>
      </c>
      <c r="H820">
        <v>1E-3</v>
      </c>
      <c r="I820">
        <v>1E-3</v>
      </c>
    </row>
    <row r="821" spans="1:9" x14ac:dyDescent="0.25">
      <c r="B821" t="s">
        <v>142</v>
      </c>
      <c r="C821" s="1">
        <v>93746</v>
      </c>
      <c r="D821" s="1">
        <v>1300</v>
      </c>
      <c r="E821">
        <v>7.3999999999999996E-2</v>
      </c>
      <c r="F821">
        <v>0.38400000000000001</v>
      </c>
      <c r="G821">
        <v>0.874</v>
      </c>
      <c r="H821">
        <v>4.8000000000000001E-2</v>
      </c>
      <c r="I821">
        <v>5.3999999999999999E-2</v>
      </c>
    </row>
    <row r="822" spans="1:9" x14ac:dyDescent="0.25">
      <c r="B822" t="s">
        <v>143</v>
      </c>
      <c r="C822" s="1">
        <v>269014</v>
      </c>
      <c r="D822" s="1">
        <v>1015</v>
      </c>
      <c r="E822">
        <v>9.4E-2</v>
      </c>
      <c r="F822">
        <v>0.93200000000000005</v>
      </c>
      <c r="G822">
        <v>2.0089999999999999</v>
      </c>
      <c r="H822">
        <v>8.3000000000000004E-2</v>
      </c>
      <c r="I822">
        <v>9.2999999999999999E-2</v>
      </c>
    </row>
    <row r="823" spans="1:9" x14ac:dyDescent="0.25">
      <c r="C823" t="s">
        <v>79</v>
      </c>
      <c r="D823" t="s">
        <v>171</v>
      </c>
      <c r="E823" t="s">
        <v>108</v>
      </c>
      <c r="F823" t="s">
        <v>172</v>
      </c>
      <c r="G823" t="s">
        <v>149</v>
      </c>
      <c r="H823" t="s">
        <v>150</v>
      </c>
      <c r="I823" t="s">
        <v>84</v>
      </c>
    </row>
    <row r="824" spans="1:9" x14ac:dyDescent="0.25">
      <c r="B824" t="s">
        <v>109</v>
      </c>
      <c r="C824" s="1">
        <v>6931346</v>
      </c>
      <c r="D824" s="1">
        <v>299975</v>
      </c>
      <c r="E824">
        <v>2.996</v>
      </c>
      <c r="F824">
        <v>31.971</v>
      </c>
      <c r="G824">
        <v>6.6429999999999998</v>
      </c>
      <c r="H824">
        <v>2.61</v>
      </c>
      <c r="I824">
        <v>2.7610000000000001</v>
      </c>
    </row>
    <row r="826" spans="1:9" x14ac:dyDescent="0.25">
      <c r="A826" t="s">
        <v>112</v>
      </c>
    </row>
    <row r="828" spans="1:9" x14ac:dyDescent="0.25">
      <c r="B828" t="s">
        <v>131</v>
      </c>
      <c r="C828" s="1">
        <v>29058</v>
      </c>
      <c r="D828" s="1">
        <v>4192</v>
      </c>
      <c r="E828">
        <v>7.4999999999999997E-2</v>
      </c>
      <c r="F828">
        <v>0.42499999999999999</v>
      </c>
      <c r="G828">
        <v>1.9E-2</v>
      </c>
      <c r="H828">
        <v>7.0000000000000007E-2</v>
      </c>
      <c r="I828">
        <v>7.3999999999999996E-2</v>
      </c>
    </row>
    <row r="829" spans="1:9" x14ac:dyDescent="0.25">
      <c r="B829" t="s">
        <v>132</v>
      </c>
      <c r="C829" s="1">
        <v>2070365</v>
      </c>
      <c r="D829" s="1">
        <v>51026</v>
      </c>
      <c r="E829">
        <v>0.48599999999999999</v>
      </c>
      <c r="F829">
        <v>6.4969999999999999</v>
      </c>
      <c r="G829">
        <v>0.42299999999999999</v>
      </c>
      <c r="H829">
        <v>0.44400000000000001</v>
      </c>
      <c r="I829">
        <v>0.46600000000000003</v>
      </c>
    </row>
    <row r="830" spans="1:9" x14ac:dyDescent="0.25">
      <c r="B830" t="s">
        <v>133</v>
      </c>
      <c r="C830" s="1">
        <v>2619753</v>
      </c>
      <c r="D830" s="1">
        <v>56630</v>
      </c>
      <c r="E830">
        <v>0.63200000000000001</v>
      </c>
      <c r="F830">
        <v>10.119</v>
      </c>
      <c r="G830">
        <v>1.0129999999999999</v>
      </c>
      <c r="H830">
        <v>0.56299999999999994</v>
      </c>
      <c r="I830">
        <v>0.58699999999999997</v>
      </c>
    </row>
    <row r="831" spans="1:9" x14ac:dyDescent="0.25">
      <c r="B831" t="s">
        <v>134</v>
      </c>
      <c r="C831" s="1">
        <v>310705</v>
      </c>
      <c r="D831" s="1">
        <v>6840</v>
      </c>
      <c r="E831">
        <v>0.114</v>
      </c>
      <c r="F831">
        <v>1.804</v>
      </c>
      <c r="G831">
        <v>0.23</v>
      </c>
      <c r="H831">
        <v>0.10100000000000001</v>
      </c>
      <c r="I831">
        <v>0.105</v>
      </c>
    </row>
    <row r="832" spans="1:9" x14ac:dyDescent="0.25">
      <c r="B832" t="s">
        <v>135</v>
      </c>
      <c r="C832" s="1">
        <v>3631</v>
      </c>
      <c r="D832">
        <v>32</v>
      </c>
      <c r="E832">
        <v>6.0000000000000001E-3</v>
      </c>
      <c r="F832">
        <v>2.8000000000000001E-2</v>
      </c>
      <c r="G832">
        <v>2.8000000000000001E-2</v>
      </c>
      <c r="H832">
        <v>2E-3</v>
      </c>
      <c r="I832">
        <v>2E-3</v>
      </c>
    </row>
    <row r="833" spans="1:9" x14ac:dyDescent="0.25">
      <c r="B833" t="s">
        <v>136</v>
      </c>
      <c r="C833" s="1">
        <v>8735</v>
      </c>
      <c r="D833">
        <v>81</v>
      </c>
      <c r="E833">
        <v>1.7000000000000001E-2</v>
      </c>
      <c r="F833">
        <v>8.1000000000000003E-2</v>
      </c>
      <c r="G833">
        <v>7.9000000000000001E-2</v>
      </c>
      <c r="H833">
        <v>7.0000000000000001E-3</v>
      </c>
      <c r="I833">
        <v>8.0000000000000002E-3</v>
      </c>
    </row>
    <row r="834" spans="1:9" x14ac:dyDescent="0.25">
      <c r="B834" t="s">
        <v>137</v>
      </c>
      <c r="C834" s="1">
        <v>23066</v>
      </c>
      <c r="D834">
        <v>572</v>
      </c>
      <c r="E834">
        <v>1.4E-2</v>
      </c>
      <c r="F834">
        <v>6.3E-2</v>
      </c>
      <c r="G834">
        <v>9.6000000000000002E-2</v>
      </c>
      <c r="H834">
        <v>1.0999999999999999E-2</v>
      </c>
      <c r="I834">
        <v>1.2E-2</v>
      </c>
    </row>
    <row r="835" spans="1:9" x14ac:dyDescent="0.25">
      <c r="B835" t="s">
        <v>138</v>
      </c>
      <c r="C835" s="1">
        <v>4655</v>
      </c>
      <c r="D835">
        <v>58</v>
      </c>
      <c r="E835">
        <v>7.0000000000000001E-3</v>
      </c>
      <c r="F835">
        <v>2.4E-2</v>
      </c>
      <c r="G835">
        <v>3.9E-2</v>
      </c>
      <c r="H835">
        <v>3.0000000000000001E-3</v>
      </c>
      <c r="I835">
        <v>3.0000000000000001E-3</v>
      </c>
    </row>
    <row r="836" spans="1:9" x14ac:dyDescent="0.25">
      <c r="B836" t="s">
        <v>139</v>
      </c>
      <c r="C836" s="1">
        <v>212003</v>
      </c>
      <c r="D836" s="1">
        <v>3437</v>
      </c>
      <c r="E836">
        <v>0.108</v>
      </c>
      <c r="F836">
        <v>1.0549999999999999</v>
      </c>
      <c r="G836">
        <v>0.59799999999999998</v>
      </c>
      <c r="H836">
        <v>8.4000000000000005E-2</v>
      </c>
      <c r="I836">
        <v>9.0999999999999998E-2</v>
      </c>
    </row>
    <row r="837" spans="1:9" x14ac:dyDescent="0.25">
      <c r="B837" t="s">
        <v>140</v>
      </c>
      <c r="C837" s="1">
        <v>210196</v>
      </c>
      <c r="D837" s="1">
        <v>2054</v>
      </c>
      <c r="E837">
        <v>7.0000000000000007E-2</v>
      </c>
      <c r="F837">
        <v>0.65500000000000003</v>
      </c>
      <c r="G837">
        <v>0.42699999999999999</v>
      </c>
      <c r="H837">
        <v>4.7E-2</v>
      </c>
      <c r="I837">
        <v>5.0999999999999997E-2</v>
      </c>
    </row>
    <row r="838" spans="1:9" x14ac:dyDescent="0.25">
      <c r="B838" t="s">
        <v>141</v>
      </c>
      <c r="C838" s="1">
        <v>6773</v>
      </c>
      <c r="D838">
        <v>295</v>
      </c>
      <c r="E838">
        <v>8.0000000000000002E-3</v>
      </c>
      <c r="F838">
        <v>0.13900000000000001</v>
      </c>
      <c r="G838">
        <v>2.7E-2</v>
      </c>
      <c r="H838">
        <v>7.0000000000000001E-3</v>
      </c>
      <c r="I838">
        <v>7.0000000000000001E-3</v>
      </c>
    </row>
    <row r="839" spans="1:9" x14ac:dyDescent="0.25">
      <c r="B839" t="s">
        <v>142</v>
      </c>
      <c r="C839" s="1">
        <v>62910</v>
      </c>
      <c r="D839">
        <v>877</v>
      </c>
      <c r="E839">
        <v>3.4000000000000002E-2</v>
      </c>
      <c r="F839">
        <v>0.19600000000000001</v>
      </c>
      <c r="G839">
        <v>0.46300000000000002</v>
      </c>
      <c r="H839">
        <v>2.1999999999999999E-2</v>
      </c>
      <c r="I839">
        <v>2.5000000000000001E-2</v>
      </c>
    </row>
    <row r="840" spans="1:9" x14ac:dyDescent="0.25">
      <c r="B840" t="s">
        <v>143</v>
      </c>
      <c r="C840" s="1">
        <v>291105</v>
      </c>
      <c r="D840" s="1">
        <v>1104</v>
      </c>
      <c r="E840">
        <v>7.5999999999999998E-2</v>
      </c>
      <c r="F840">
        <v>0.77600000000000002</v>
      </c>
      <c r="G840">
        <v>1.6819999999999999</v>
      </c>
      <c r="H840">
        <v>6.8000000000000005E-2</v>
      </c>
      <c r="I840">
        <v>7.6999999999999999E-2</v>
      </c>
    </row>
    <row r="841" spans="1:9" x14ac:dyDescent="0.25">
      <c r="C841" t="s">
        <v>79</v>
      </c>
      <c r="D841" t="s">
        <v>171</v>
      </c>
      <c r="E841" t="s">
        <v>108</v>
      </c>
      <c r="F841" t="s">
        <v>172</v>
      </c>
      <c r="G841" t="s">
        <v>149</v>
      </c>
      <c r="H841" t="s">
        <v>150</v>
      </c>
      <c r="I841" t="s">
        <v>84</v>
      </c>
    </row>
    <row r="842" spans="1:9" x14ac:dyDescent="0.25">
      <c r="B842" t="s">
        <v>109</v>
      </c>
      <c r="C842" s="1">
        <v>5852955</v>
      </c>
      <c r="D842" s="1">
        <v>127198</v>
      </c>
      <c r="E842">
        <v>1.6479999999999999</v>
      </c>
      <c r="F842">
        <v>21.861000000000001</v>
      </c>
      <c r="G842">
        <v>5.1239999999999997</v>
      </c>
      <c r="H842">
        <v>1.43</v>
      </c>
      <c r="I842">
        <v>1.51</v>
      </c>
    </row>
    <row r="844" spans="1:9" x14ac:dyDescent="0.25">
      <c r="A844" t="s">
        <v>113</v>
      </c>
    </row>
    <row r="846" spans="1:9" x14ac:dyDescent="0.25">
      <c r="B846" t="s">
        <v>131</v>
      </c>
      <c r="C846" s="1">
        <v>129395</v>
      </c>
      <c r="D846" s="1">
        <v>11735</v>
      </c>
      <c r="E846">
        <v>0.28599999999999998</v>
      </c>
      <c r="F846">
        <v>2.0670000000000002</v>
      </c>
      <c r="G846">
        <v>9.4E-2</v>
      </c>
      <c r="H846">
        <v>0.26400000000000001</v>
      </c>
      <c r="I846">
        <v>0.27500000000000002</v>
      </c>
    </row>
    <row r="847" spans="1:9" x14ac:dyDescent="0.25">
      <c r="B847" t="s">
        <v>132</v>
      </c>
      <c r="C847" s="1">
        <v>12026014</v>
      </c>
      <c r="D847" s="1">
        <v>320152</v>
      </c>
      <c r="E847">
        <v>2.7440000000000002</v>
      </c>
      <c r="F847">
        <v>38.770000000000003</v>
      </c>
      <c r="G847">
        <v>2.306</v>
      </c>
      <c r="H847">
        <v>2.5139999999999998</v>
      </c>
      <c r="I847">
        <v>2.64</v>
      </c>
    </row>
    <row r="848" spans="1:9" x14ac:dyDescent="0.25">
      <c r="B848" t="s">
        <v>133</v>
      </c>
      <c r="C848" s="1">
        <v>10663779</v>
      </c>
      <c r="D848" s="1">
        <v>246744</v>
      </c>
      <c r="E848">
        <v>2.3039999999999998</v>
      </c>
      <c r="F848">
        <v>39.965000000000003</v>
      </c>
      <c r="G848">
        <v>3.7189999999999999</v>
      </c>
      <c r="H848">
        <v>2.0510000000000002</v>
      </c>
      <c r="I848">
        <v>2.14</v>
      </c>
    </row>
    <row r="849" spans="1:9" x14ac:dyDescent="0.25">
      <c r="B849" t="s">
        <v>134</v>
      </c>
      <c r="C849" s="1">
        <v>1272492</v>
      </c>
      <c r="D849" s="1">
        <v>29759</v>
      </c>
      <c r="E849">
        <v>0.40899999999999997</v>
      </c>
      <c r="F849">
        <v>6.8390000000000004</v>
      </c>
      <c r="G849">
        <v>0.84399999999999997</v>
      </c>
      <c r="H849">
        <v>0.36499999999999999</v>
      </c>
      <c r="I849">
        <v>0.38</v>
      </c>
    </row>
    <row r="850" spans="1:9" x14ac:dyDescent="0.25">
      <c r="B850" t="s">
        <v>135</v>
      </c>
      <c r="C850" s="1">
        <v>18657</v>
      </c>
      <c r="D850">
        <v>190</v>
      </c>
      <c r="E850">
        <v>3.5999999999999997E-2</v>
      </c>
      <c r="F850">
        <v>0.158</v>
      </c>
      <c r="G850">
        <v>0.153</v>
      </c>
      <c r="H850">
        <v>1.2E-2</v>
      </c>
      <c r="I850">
        <v>1.2999999999999999E-2</v>
      </c>
    </row>
    <row r="851" spans="1:9" x14ac:dyDescent="0.25">
      <c r="B851" t="s">
        <v>136</v>
      </c>
      <c r="C851" s="1">
        <v>50404</v>
      </c>
      <c r="D851">
        <v>541</v>
      </c>
      <c r="E851">
        <v>0.112</v>
      </c>
      <c r="F851">
        <v>0.501</v>
      </c>
      <c r="G851">
        <v>0.48799999999999999</v>
      </c>
      <c r="H851">
        <v>4.4999999999999998E-2</v>
      </c>
      <c r="I851">
        <v>5.1999999999999998E-2</v>
      </c>
    </row>
    <row r="852" spans="1:9" x14ac:dyDescent="0.25">
      <c r="B852" t="s">
        <v>137</v>
      </c>
      <c r="C852" s="1">
        <v>77632</v>
      </c>
      <c r="D852" s="1">
        <v>2230</v>
      </c>
      <c r="E852">
        <v>5.2999999999999999E-2</v>
      </c>
      <c r="F852">
        <v>0.22900000000000001</v>
      </c>
      <c r="G852">
        <v>0.35099999999999998</v>
      </c>
      <c r="H852">
        <v>3.9E-2</v>
      </c>
      <c r="I852">
        <v>4.4999999999999998E-2</v>
      </c>
    </row>
    <row r="853" spans="1:9" x14ac:dyDescent="0.25">
      <c r="B853" t="s">
        <v>138</v>
      </c>
      <c r="C853" s="1">
        <v>20528</v>
      </c>
      <c r="D853">
        <v>347</v>
      </c>
      <c r="E853">
        <v>4.1000000000000002E-2</v>
      </c>
      <c r="F853">
        <v>0.128</v>
      </c>
      <c r="G853">
        <v>0.20599999999999999</v>
      </c>
      <c r="H853">
        <v>1.6E-2</v>
      </c>
      <c r="I853">
        <v>1.7999999999999999E-2</v>
      </c>
    </row>
    <row r="854" spans="1:9" x14ac:dyDescent="0.25">
      <c r="B854" t="s">
        <v>139</v>
      </c>
      <c r="C854" s="1">
        <v>511131</v>
      </c>
      <c r="D854" s="1">
        <v>11263</v>
      </c>
      <c r="E854">
        <v>0.371</v>
      </c>
      <c r="F854">
        <v>3.1379999999999999</v>
      </c>
      <c r="G854">
        <v>1.845</v>
      </c>
      <c r="H854">
        <v>0.28699999999999998</v>
      </c>
      <c r="I854">
        <v>0.311</v>
      </c>
    </row>
    <row r="855" spans="1:9" x14ac:dyDescent="0.25">
      <c r="B855" t="s">
        <v>140</v>
      </c>
      <c r="C855" s="1">
        <v>281501</v>
      </c>
      <c r="D855" s="1">
        <v>3739</v>
      </c>
      <c r="E855">
        <v>0.13700000000000001</v>
      </c>
      <c r="F855">
        <v>1.0449999999999999</v>
      </c>
      <c r="G855">
        <v>0.76</v>
      </c>
      <c r="H855">
        <v>9.0999999999999998E-2</v>
      </c>
      <c r="I855">
        <v>9.9000000000000005E-2</v>
      </c>
    </row>
    <row r="856" spans="1:9" x14ac:dyDescent="0.25">
      <c r="B856" t="s">
        <v>141</v>
      </c>
      <c r="C856" s="1">
        <v>7350</v>
      </c>
      <c r="D856">
        <v>435</v>
      </c>
      <c r="E856">
        <v>1.2999999999999999E-2</v>
      </c>
      <c r="F856">
        <v>0.17899999999999999</v>
      </c>
      <c r="G856">
        <v>3.5000000000000003E-2</v>
      </c>
      <c r="H856">
        <v>1.2E-2</v>
      </c>
      <c r="I856">
        <v>1.2E-2</v>
      </c>
    </row>
    <row r="857" spans="1:9" x14ac:dyDescent="0.25">
      <c r="B857" t="s">
        <v>142</v>
      </c>
      <c r="C857" s="1">
        <v>274152</v>
      </c>
      <c r="D857" s="1">
        <v>3421</v>
      </c>
      <c r="E857">
        <v>0.17299999999999999</v>
      </c>
      <c r="F857">
        <v>0.95299999999999996</v>
      </c>
      <c r="G857">
        <v>2.2469999999999999</v>
      </c>
      <c r="H857">
        <v>0.113</v>
      </c>
      <c r="I857">
        <v>0.128</v>
      </c>
    </row>
    <row r="858" spans="1:9" x14ac:dyDescent="0.25">
      <c r="B858" t="s">
        <v>143</v>
      </c>
      <c r="C858" s="1">
        <v>1057357</v>
      </c>
      <c r="D858" s="1">
        <v>3590</v>
      </c>
      <c r="E858">
        <v>0.314</v>
      </c>
      <c r="F858">
        <v>3.1440000000000001</v>
      </c>
      <c r="G858">
        <v>6.87</v>
      </c>
      <c r="H858">
        <v>0.27900000000000003</v>
      </c>
      <c r="I858">
        <v>0.314</v>
      </c>
    </row>
    <row r="859" spans="1:9" x14ac:dyDescent="0.25">
      <c r="C859" t="s">
        <v>79</v>
      </c>
      <c r="D859" t="s">
        <v>171</v>
      </c>
      <c r="E859" t="s">
        <v>108</v>
      </c>
      <c r="F859" t="s">
        <v>172</v>
      </c>
      <c r="G859" t="s">
        <v>149</v>
      </c>
      <c r="H859" t="s">
        <v>150</v>
      </c>
      <c r="I859" t="s">
        <v>84</v>
      </c>
    </row>
    <row r="860" spans="1:9" x14ac:dyDescent="0.25">
      <c r="B860" t="s">
        <v>109</v>
      </c>
      <c r="C860" s="1">
        <v>26390392</v>
      </c>
      <c r="D860" s="1">
        <v>634146</v>
      </c>
      <c r="E860">
        <v>6.9930000000000003</v>
      </c>
      <c r="F860">
        <v>97.116</v>
      </c>
      <c r="G860">
        <v>19.920000000000002</v>
      </c>
      <c r="H860">
        <v>6.0860000000000003</v>
      </c>
      <c r="I860">
        <v>6.4260000000000002</v>
      </c>
    </row>
    <row r="862" spans="1:9" x14ac:dyDescent="0.25">
      <c r="A862" t="s">
        <v>114</v>
      </c>
    </row>
    <row r="864" spans="1:9" x14ac:dyDescent="0.25">
      <c r="B864" t="s">
        <v>131</v>
      </c>
      <c r="C864" s="1">
        <v>144424</v>
      </c>
      <c r="D864" s="1">
        <v>13009</v>
      </c>
      <c r="E864">
        <v>0.34699999999999998</v>
      </c>
      <c r="F864">
        <v>2.1819999999999999</v>
      </c>
      <c r="G864">
        <v>9.1999999999999998E-2</v>
      </c>
      <c r="H864">
        <v>0.32</v>
      </c>
      <c r="I864">
        <v>0.33300000000000002</v>
      </c>
    </row>
    <row r="865" spans="1:9" x14ac:dyDescent="0.25">
      <c r="B865" t="s">
        <v>132</v>
      </c>
      <c r="C865" s="1">
        <v>8291306</v>
      </c>
      <c r="D865" s="1">
        <v>254448</v>
      </c>
      <c r="E865">
        <v>2.0859999999999999</v>
      </c>
      <c r="F865">
        <v>27.315999999999999</v>
      </c>
      <c r="G865">
        <v>1.619</v>
      </c>
      <c r="H865">
        <v>1.9159999999999999</v>
      </c>
      <c r="I865">
        <v>2.012</v>
      </c>
    </row>
    <row r="866" spans="1:9" x14ac:dyDescent="0.25">
      <c r="B866" t="s">
        <v>133</v>
      </c>
      <c r="C866" s="1">
        <v>9222869</v>
      </c>
      <c r="D866" s="1">
        <v>246004</v>
      </c>
      <c r="E866">
        <v>2.1970000000000001</v>
      </c>
      <c r="F866">
        <v>35.273000000000003</v>
      </c>
      <c r="G866">
        <v>3.242</v>
      </c>
      <c r="H866">
        <v>1.962</v>
      </c>
      <c r="I866">
        <v>2.048</v>
      </c>
    </row>
    <row r="867" spans="1:9" x14ac:dyDescent="0.25">
      <c r="B867" t="s">
        <v>134</v>
      </c>
      <c r="C867" s="1">
        <v>1139615</v>
      </c>
      <c r="D867" s="1">
        <v>30723</v>
      </c>
      <c r="E867">
        <v>0.40699999999999997</v>
      </c>
      <c r="F867">
        <v>6.4009999999999998</v>
      </c>
      <c r="G867">
        <v>0.76800000000000002</v>
      </c>
      <c r="H867">
        <v>0.36299999999999999</v>
      </c>
      <c r="I867">
        <v>0.378</v>
      </c>
    </row>
    <row r="868" spans="1:9" x14ac:dyDescent="0.25">
      <c r="B868" t="s">
        <v>135</v>
      </c>
      <c r="C868" s="1">
        <v>5246</v>
      </c>
      <c r="D868">
        <v>82</v>
      </c>
      <c r="E868">
        <v>1.2E-2</v>
      </c>
      <c r="F868">
        <v>4.5999999999999999E-2</v>
      </c>
      <c r="G868">
        <v>4.4999999999999998E-2</v>
      </c>
      <c r="H868">
        <v>4.0000000000000001E-3</v>
      </c>
      <c r="I868">
        <v>4.0000000000000001E-3</v>
      </c>
    </row>
    <row r="869" spans="1:9" x14ac:dyDescent="0.25">
      <c r="B869" t="s">
        <v>136</v>
      </c>
      <c r="C869" s="1">
        <v>24543</v>
      </c>
      <c r="D869">
        <v>404</v>
      </c>
      <c r="E869">
        <v>6.0999999999999999E-2</v>
      </c>
      <c r="F869">
        <v>0.25700000000000001</v>
      </c>
      <c r="G869">
        <v>0.25</v>
      </c>
      <c r="H869">
        <v>2.4E-2</v>
      </c>
      <c r="I869">
        <v>2.7E-2</v>
      </c>
    </row>
    <row r="870" spans="1:9" x14ac:dyDescent="0.25">
      <c r="B870" t="s">
        <v>137</v>
      </c>
      <c r="C870" s="1">
        <v>58077</v>
      </c>
      <c r="D870" s="1">
        <v>2558</v>
      </c>
      <c r="E870">
        <v>4.3999999999999997E-2</v>
      </c>
      <c r="F870">
        <v>0.19</v>
      </c>
      <c r="G870">
        <v>0.28499999999999998</v>
      </c>
      <c r="H870">
        <v>3.2000000000000001E-2</v>
      </c>
      <c r="I870">
        <v>3.6999999999999998E-2</v>
      </c>
    </row>
    <row r="871" spans="1:9" x14ac:dyDescent="0.25">
      <c r="B871" t="s">
        <v>138</v>
      </c>
      <c r="C871" s="1">
        <v>10756</v>
      </c>
      <c r="D871">
        <v>289</v>
      </c>
      <c r="E871">
        <v>0.02</v>
      </c>
      <c r="F871">
        <v>6.6000000000000003E-2</v>
      </c>
      <c r="G871">
        <v>0.10299999999999999</v>
      </c>
      <c r="H871">
        <v>8.0000000000000002E-3</v>
      </c>
      <c r="I871">
        <v>8.9999999999999993E-3</v>
      </c>
    </row>
    <row r="872" spans="1:9" x14ac:dyDescent="0.25">
      <c r="B872" t="s">
        <v>139</v>
      </c>
      <c r="C872" s="1">
        <v>306965</v>
      </c>
      <c r="D872" s="1">
        <v>10746</v>
      </c>
      <c r="E872">
        <v>0.23499999999999999</v>
      </c>
      <c r="F872">
        <v>2.08</v>
      </c>
      <c r="G872">
        <v>1.0840000000000001</v>
      </c>
      <c r="H872">
        <v>0.186</v>
      </c>
      <c r="I872">
        <v>0.20100000000000001</v>
      </c>
    </row>
    <row r="873" spans="1:9" x14ac:dyDescent="0.25">
      <c r="B873" t="s">
        <v>140</v>
      </c>
      <c r="C873" s="1">
        <v>90948</v>
      </c>
      <c r="D873" s="1">
        <v>1919</v>
      </c>
      <c r="E873">
        <v>4.2000000000000003E-2</v>
      </c>
      <c r="F873">
        <v>0.32500000000000001</v>
      </c>
      <c r="G873">
        <v>0.22900000000000001</v>
      </c>
      <c r="H873">
        <v>2.9000000000000001E-2</v>
      </c>
      <c r="I873">
        <v>3.1E-2</v>
      </c>
    </row>
    <row r="874" spans="1:9" x14ac:dyDescent="0.25">
      <c r="B874" t="s">
        <v>141</v>
      </c>
      <c r="C874" s="1">
        <v>7990</v>
      </c>
      <c r="D874">
        <v>751</v>
      </c>
      <c r="E874">
        <v>1.4999999999999999E-2</v>
      </c>
      <c r="F874">
        <v>0.20599999999999999</v>
      </c>
      <c r="G874">
        <v>3.6999999999999998E-2</v>
      </c>
      <c r="H874">
        <v>1.4E-2</v>
      </c>
      <c r="I874">
        <v>1.4999999999999999E-2</v>
      </c>
    </row>
    <row r="875" spans="1:9" x14ac:dyDescent="0.25">
      <c r="B875" t="s">
        <v>142</v>
      </c>
      <c r="C875" s="1">
        <v>85346</v>
      </c>
      <c r="D875" s="1">
        <v>3093</v>
      </c>
      <c r="E875">
        <v>5.5E-2</v>
      </c>
      <c r="F875">
        <v>0.32100000000000001</v>
      </c>
      <c r="G875">
        <v>0.7</v>
      </c>
      <c r="H875">
        <v>3.5999999999999997E-2</v>
      </c>
      <c r="I875">
        <v>4.1000000000000002E-2</v>
      </c>
    </row>
    <row r="876" spans="1:9" x14ac:dyDescent="0.25">
      <c r="B876" t="s">
        <v>143</v>
      </c>
      <c r="C876" s="1">
        <v>38940</v>
      </c>
      <c r="D876">
        <v>384</v>
      </c>
      <c r="E876">
        <v>1.0999999999999999E-2</v>
      </c>
      <c r="F876">
        <v>0.11700000000000001</v>
      </c>
      <c r="G876">
        <v>0.252</v>
      </c>
      <c r="H876">
        <v>0.01</v>
      </c>
      <c r="I876">
        <v>1.0999999999999999E-2</v>
      </c>
    </row>
    <row r="877" spans="1:9" x14ac:dyDescent="0.25">
      <c r="C877" t="s">
        <v>79</v>
      </c>
      <c r="D877" t="s">
        <v>171</v>
      </c>
      <c r="E877" t="s">
        <v>108</v>
      </c>
      <c r="F877" t="s">
        <v>172</v>
      </c>
      <c r="G877" t="s">
        <v>149</v>
      </c>
      <c r="H877" t="s">
        <v>150</v>
      </c>
      <c r="I877" t="s">
        <v>84</v>
      </c>
    </row>
    <row r="878" spans="1:9" x14ac:dyDescent="0.25">
      <c r="B878" t="s">
        <v>109</v>
      </c>
      <c r="C878" s="1">
        <v>19427025</v>
      </c>
      <c r="D878" s="1">
        <v>564410</v>
      </c>
      <c r="E878">
        <v>5.5339999999999998</v>
      </c>
      <c r="F878">
        <v>74.781000000000006</v>
      </c>
      <c r="G878">
        <v>8.7070000000000007</v>
      </c>
      <c r="H878">
        <v>4.9029999999999996</v>
      </c>
      <c r="I878">
        <v>5.1470000000000002</v>
      </c>
    </row>
    <row r="880" spans="1:9" x14ac:dyDescent="0.25">
      <c r="A880" t="s">
        <v>115</v>
      </c>
    </row>
    <row r="882" spans="2:9" x14ac:dyDescent="0.25">
      <c r="B882" t="s">
        <v>131</v>
      </c>
      <c r="C882" s="1">
        <v>39308</v>
      </c>
      <c r="D882" s="1">
        <v>10468</v>
      </c>
      <c r="E882">
        <v>0.15</v>
      </c>
      <c r="F882">
        <v>0.59599999999999997</v>
      </c>
      <c r="G882">
        <v>2.4E-2</v>
      </c>
      <c r="H882">
        <v>0.14199999999999999</v>
      </c>
      <c r="I882">
        <v>0.15</v>
      </c>
    </row>
    <row r="883" spans="2:9" x14ac:dyDescent="0.25">
      <c r="B883" t="s">
        <v>132</v>
      </c>
      <c r="C883" s="1">
        <v>5815942</v>
      </c>
      <c r="D883" s="1">
        <v>185513</v>
      </c>
      <c r="E883">
        <v>1.4950000000000001</v>
      </c>
      <c r="F883">
        <v>18.954999999999998</v>
      </c>
      <c r="G883">
        <v>1.131</v>
      </c>
      <c r="H883">
        <v>1.375</v>
      </c>
      <c r="I883">
        <v>1.4450000000000001</v>
      </c>
    </row>
    <row r="884" spans="2:9" x14ac:dyDescent="0.25">
      <c r="B884" t="s">
        <v>133</v>
      </c>
      <c r="C884" s="1">
        <v>6767122</v>
      </c>
      <c r="D884" s="1">
        <v>187611</v>
      </c>
      <c r="E884">
        <v>1.6479999999999999</v>
      </c>
      <c r="F884">
        <v>26.209</v>
      </c>
      <c r="G884">
        <v>2.387</v>
      </c>
      <c r="H884">
        <v>1.474</v>
      </c>
      <c r="I884">
        <v>1.5389999999999999</v>
      </c>
    </row>
    <row r="885" spans="2:9" x14ac:dyDescent="0.25">
      <c r="B885" t="s">
        <v>134</v>
      </c>
      <c r="C885" s="1">
        <v>885435</v>
      </c>
      <c r="D885" s="1">
        <v>24811</v>
      </c>
      <c r="E885">
        <v>0.32100000000000001</v>
      </c>
      <c r="F885">
        <v>5.0419999999999998</v>
      </c>
      <c r="G885">
        <v>0.59799999999999998</v>
      </c>
      <c r="H885">
        <v>0.28699999999999998</v>
      </c>
      <c r="I885">
        <v>0.29799999999999999</v>
      </c>
    </row>
    <row r="886" spans="2:9" x14ac:dyDescent="0.25">
      <c r="B886" t="s">
        <v>135</v>
      </c>
      <c r="C886" s="1">
        <v>7843</v>
      </c>
      <c r="D886">
        <v>97</v>
      </c>
      <c r="E886">
        <v>1.7000000000000001E-2</v>
      </c>
      <c r="F886">
        <v>6.7000000000000004E-2</v>
      </c>
      <c r="G886">
        <v>6.8000000000000005E-2</v>
      </c>
      <c r="H886">
        <v>6.0000000000000001E-3</v>
      </c>
      <c r="I886">
        <v>6.0000000000000001E-3</v>
      </c>
    </row>
    <row r="887" spans="2:9" x14ac:dyDescent="0.25">
      <c r="B887" t="s">
        <v>136</v>
      </c>
      <c r="C887" s="1">
        <v>24712</v>
      </c>
      <c r="D887">
        <v>322</v>
      </c>
      <c r="E887">
        <v>6.0999999999999999E-2</v>
      </c>
      <c r="F887">
        <v>0.253</v>
      </c>
      <c r="G887">
        <v>0.251</v>
      </c>
      <c r="H887">
        <v>2.4E-2</v>
      </c>
      <c r="I887">
        <v>2.7E-2</v>
      </c>
    </row>
    <row r="888" spans="2:9" x14ac:dyDescent="0.25">
      <c r="B888" t="s">
        <v>137</v>
      </c>
      <c r="C888" s="1">
        <v>43919</v>
      </c>
      <c r="D888" s="1">
        <v>1531</v>
      </c>
      <c r="E888">
        <v>3.3000000000000002E-2</v>
      </c>
      <c r="F888">
        <v>0.14000000000000001</v>
      </c>
      <c r="G888">
        <v>0.214</v>
      </c>
      <c r="H888">
        <v>2.5000000000000001E-2</v>
      </c>
      <c r="I888">
        <v>2.8000000000000001E-2</v>
      </c>
    </row>
    <row r="889" spans="2:9" x14ac:dyDescent="0.25">
      <c r="B889" t="s">
        <v>138</v>
      </c>
      <c r="C889" s="1">
        <v>9254</v>
      </c>
      <c r="D889">
        <v>223</v>
      </c>
      <c r="E889">
        <v>1.4999999999999999E-2</v>
      </c>
      <c r="F889">
        <v>5.1999999999999998E-2</v>
      </c>
      <c r="G889">
        <v>8.2000000000000003E-2</v>
      </c>
      <c r="H889">
        <v>6.0000000000000001E-3</v>
      </c>
      <c r="I889">
        <v>7.0000000000000001E-3</v>
      </c>
    </row>
    <row r="890" spans="2:9" x14ac:dyDescent="0.25">
      <c r="B890" t="s">
        <v>139</v>
      </c>
      <c r="C890" s="1">
        <v>304652</v>
      </c>
      <c r="D890" s="1">
        <v>9554</v>
      </c>
      <c r="E890">
        <v>0.2</v>
      </c>
      <c r="F890">
        <v>1.8819999999999999</v>
      </c>
      <c r="G890">
        <v>0.95599999999999996</v>
      </c>
      <c r="H890">
        <v>0.159</v>
      </c>
      <c r="I890">
        <v>0.17199999999999999</v>
      </c>
    </row>
    <row r="891" spans="2:9" x14ac:dyDescent="0.25">
      <c r="B891" t="s">
        <v>140</v>
      </c>
      <c r="C891" s="1">
        <v>119659</v>
      </c>
      <c r="D891" s="1">
        <v>2262</v>
      </c>
      <c r="E891">
        <v>4.7E-2</v>
      </c>
      <c r="F891">
        <v>0.39500000000000002</v>
      </c>
      <c r="G891">
        <v>0.26300000000000001</v>
      </c>
      <c r="H891">
        <v>3.2000000000000001E-2</v>
      </c>
      <c r="I891">
        <v>3.5000000000000003E-2</v>
      </c>
    </row>
    <row r="892" spans="2:9" x14ac:dyDescent="0.25">
      <c r="B892" t="s">
        <v>141</v>
      </c>
      <c r="C892" s="1">
        <v>5775</v>
      </c>
      <c r="D892">
        <v>487</v>
      </c>
      <c r="E892">
        <v>8.9999999999999993E-3</v>
      </c>
      <c r="F892">
        <v>0.13800000000000001</v>
      </c>
      <c r="G892">
        <v>2.5000000000000001E-2</v>
      </c>
      <c r="H892">
        <v>8.0000000000000002E-3</v>
      </c>
      <c r="I892">
        <v>8.9999999999999993E-3</v>
      </c>
    </row>
    <row r="893" spans="2:9" x14ac:dyDescent="0.25">
      <c r="B893" t="s">
        <v>142</v>
      </c>
      <c r="C893" s="1">
        <v>156542</v>
      </c>
      <c r="D893" s="1">
        <v>2870</v>
      </c>
      <c r="E893">
        <v>8.4000000000000005E-2</v>
      </c>
      <c r="F893">
        <v>0.496</v>
      </c>
      <c r="G893">
        <v>1.1459999999999999</v>
      </c>
      <c r="H893">
        <v>5.6000000000000001E-2</v>
      </c>
      <c r="I893">
        <v>6.3E-2</v>
      </c>
    </row>
    <row r="894" spans="2:9" x14ac:dyDescent="0.25">
      <c r="B894" t="s">
        <v>143</v>
      </c>
      <c r="C894" s="1">
        <v>327142</v>
      </c>
      <c r="D894" s="1">
        <v>1632</v>
      </c>
      <c r="E894">
        <v>8.7999999999999995E-2</v>
      </c>
      <c r="F894">
        <v>0.88200000000000001</v>
      </c>
      <c r="G894">
        <v>1.889</v>
      </c>
      <c r="H894">
        <v>7.8E-2</v>
      </c>
      <c r="I894">
        <v>8.7999999999999995E-2</v>
      </c>
    </row>
    <row r="895" spans="2:9" x14ac:dyDescent="0.25">
      <c r="C895" t="s">
        <v>79</v>
      </c>
      <c r="D895" t="s">
        <v>171</v>
      </c>
      <c r="E895" t="s">
        <v>108</v>
      </c>
      <c r="F895" t="s">
        <v>172</v>
      </c>
      <c r="G895" t="s">
        <v>149</v>
      </c>
      <c r="H895" t="s">
        <v>150</v>
      </c>
      <c r="I895" t="s">
        <v>84</v>
      </c>
    </row>
    <row r="896" spans="2:9" x14ac:dyDescent="0.25">
      <c r="B896" t="s">
        <v>109</v>
      </c>
      <c r="C896" s="1">
        <v>14507305</v>
      </c>
      <c r="D896" s="1">
        <v>427381</v>
      </c>
      <c r="E896">
        <v>4.1680000000000001</v>
      </c>
      <c r="F896">
        <v>55.106999999999999</v>
      </c>
      <c r="G896">
        <v>9.032</v>
      </c>
      <c r="H896">
        <v>3.6720000000000002</v>
      </c>
      <c r="I896">
        <v>3.8679999999999999</v>
      </c>
    </row>
    <row r="898" spans="1:9" x14ac:dyDescent="0.25">
      <c r="A898" t="s">
        <v>116</v>
      </c>
    </row>
    <row r="900" spans="1:9" x14ac:dyDescent="0.25">
      <c r="B900" t="s">
        <v>131</v>
      </c>
      <c r="C900" s="1">
        <v>121470</v>
      </c>
      <c r="D900" s="1">
        <v>13243</v>
      </c>
      <c r="E900">
        <v>0.312</v>
      </c>
      <c r="F900">
        <v>1.7929999999999999</v>
      </c>
      <c r="G900">
        <v>7.1999999999999995E-2</v>
      </c>
      <c r="H900">
        <v>0.28799999999999998</v>
      </c>
      <c r="I900">
        <v>0.30099999999999999</v>
      </c>
    </row>
    <row r="901" spans="1:9" x14ac:dyDescent="0.25">
      <c r="B901" t="s">
        <v>132</v>
      </c>
      <c r="C901" s="1">
        <v>6269003</v>
      </c>
      <c r="D901" s="1">
        <v>221939</v>
      </c>
      <c r="E901">
        <v>1.831</v>
      </c>
      <c r="F901">
        <v>22.638000000000002</v>
      </c>
      <c r="G901">
        <v>1.32</v>
      </c>
      <c r="H901">
        <v>1.6870000000000001</v>
      </c>
      <c r="I901">
        <v>1.7729999999999999</v>
      </c>
    </row>
    <row r="902" spans="1:9" x14ac:dyDescent="0.25">
      <c r="B902" t="s">
        <v>133</v>
      </c>
      <c r="C902" s="1">
        <v>6825405</v>
      </c>
      <c r="D902" s="1">
        <v>215140</v>
      </c>
      <c r="E902">
        <v>2.2389999999999999</v>
      </c>
      <c r="F902">
        <v>32.058999999999997</v>
      </c>
      <c r="G902">
        <v>3.0329999999999999</v>
      </c>
      <c r="H902">
        <v>2.0129999999999999</v>
      </c>
      <c r="I902">
        <v>2.1030000000000002</v>
      </c>
    </row>
    <row r="903" spans="1:9" x14ac:dyDescent="0.25">
      <c r="B903" t="s">
        <v>134</v>
      </c>
      <c r="C903" s="1">
        <v>613179</v>
      </c>
      <c r="D903" s="1">
        <v>19556</v>
      </c>
      <c r="E903">
        <v>0.28799999999999998</v>
      </c>
      <c r="F903">
        <v>4.2869999999999999</v>
      </c>
      <c r="G903">
        <v>0.496</v>
      </c>
      <c r="H903">
        <v>0.25700000000000001</v>
      </c>
      <c r="I903">
        <v>0.26800000000000002</v>
      </c>
    </row>
    <row r="904" spans="1:9" x14ac:dyDescent="0.25">
      <c r="B904" t="s">
        <v>135</v>
      </c>
      <c r="C904" s="1">
        <v>9871</v>
      </c>
      <c r="D904">
        <v>122</v>
      </c>
      <c r="E904">
        <v>2.1000000000000001E-2</v>
      </c>
      <c r="F904">
        <v>8.4000000000000005E-2</v>
      </c>
      <c r="G904">
        <v>8.2000000000000003E-2</v>
      </c>
      <c r="H904">
        <v>7.0000000000000001E-3</v>
      </c>
      <c r="I904">
        <v>8.0000000000000002E-3</v>
      </c>
    </row>
    <row r="905" spans="1:9" x14ac:dyDescent="0.25">
      <c r="B905" t="s">
        <v>136</v>
      </c>
      <c r="C905" s="1">
        <v>29405</v>
      </c>
      <c r="D905">
        <v>383</v>
      </c>
      <c r="E905">
        <v>7.0000000000000007E-2</v>
      </c>
      <c r="F905">
        <v>0.29699999999999999</v>
      </c>
      <c r="G905">
        <v>0.28799999999999998</v>
      </c>
      <c r="H905">
        <v>2.7E-2</v>
      </c>
      <c r="I905">
        <v>3.1E-2</v>
      </c>
    </row>
    <row r="906" spans="1:9" x14ac:dyDescent="0.25">
      <c r="B906" t="s">
        <v>137</v>
      </c>
      <c r="C906" s="1">
        <v>51604</v>
      </c>
      <c r="D906" s="1">
        <v>1799</v>
      </c>
      <c r="E906">
        <v>3.7999999999999999E-2</v>
      </c>
      <c r="F906">
        <v>0.16</v>
      </c>
      <c r="G906">
        <v>0.24099999999999999</v>
      </c>
      <c r="H906">
        <v>2.8000000000000001E-2</v>
      </c>
      <c r="I906">
        <v>3.1E-2</v>
      </c>
    </row>
    <row r="907" spans="1:9" x14ac:dyDescent="0.25">
      <c r="B907" t="s">
        <v>138</v>
      </c>
      <c r="C907" s="1">
        <v>9333</v>
      </c>
      <c r="D907">
        <v>273</v>
      </c>
      <c r="E907">
        <v>1.7999999999999999E-2</v>
      </c>
      <c r="F907">
        <v>5.8000000000000003E-2</v>
      </c>
      <c r="G907">
        <v>0.09</v>
      </c>
      <c r="H907">
        <v>7.0000000000000001E-3</v>
      </c>
      <c r="I907">
        <v>8.0000000000000002E-3</v>
      </c>
    </row>
    <row r="908" spans="1:9" x14ac:dyDescent="0.25">
      <c r="B908" t="s">
        <v>139</v>
      </c>
      <c r="C908" s="1">
        <v>218597</v>
      </c>
      <c r="D908" s="1">
        <v>8338</v>
      </c>
      <c r="E908">
        <v>0.17499999999999999</v>
      </c>
      <c r="F908">
        <v>1.542</v>
      </c>
      <c r="G908">
        <v>0.77800000000000002</v>
      </c>
      <c r="H908">
        <v>0.13900000000000001</v>
      </c>
      <c r="I908">
        <v>0.15</v>
      </c>
    </row>
    <row r="909" spans="1:9" x14ac:dyDescent="0.25">
      <c r="B909" t="s">
        <v>140</v>
      </c>
      <c r="C909" s="1">
        <v>51930</v>
      </c>
      <c r="D909" s="1">
        <v>1194</v>
      </c>
      <c r="E909">
        <v>2.5000000000000001E-2</v>
      </c>
      <c r="F909">
        <v>0.189</v>
      </c>
      <c r="G909">
        <v>0.13100000000000001</v>
      </c>
      <c r="H909">
        <v>1.7000000000000001E-2</v>
      </c>
      <c r="I909">
        <v>1.7999999999999999E-2</v>
      </c>
    </row>
    <row r="910" spans="1:9" x14ac:dyDescent="0.25">
      <c r="B910" t="s">
        <v>141</v>
      </c>
      <c r="C910" s="1">
        <v>11012</v>
      </c>
      <c r="D910" s="1">
        <v>1128</v>
      </c>
      <c r="E910">
        <v>2.1999999999999999E-2</v>
      </c>
      <c r="F910">
        <v>0.29299999999999998</v>
      </c>
      <c r="G910">
        <v>5.0999999999999997E-2</v>
      </c>
      <c r="H910">
        <v>0.02</v>
      </c>
      <c r="I910">
        <v>2.1000000000000001E-2</v>
      </c>
    </row>
    <row r="911" spans="1:9" x14ac:dyDescent="0.25">
      <c r="B911" t="s">
        <v>142</v>
      </c>
      <c r="C911" s="1">
        <v>77768</v>
      </c>
      <c r="D911" s="1">
        <v>2221</v>
      </c>
      <c r="E911">
        <v>5.0999999999999997E-2</v>
      </c>
      <c r="F911">
        <v>0.28899999999999998</v>
      </c>
      <c r="G911">
        <v>0.63200000000000001</v>
      </c>
      <c r="H911">
        <v>3.3000000000000002E-2</v>
      </c>
      <c r="I911">
        <v>3.6999999999999998E-2</v>
      </c>
    </row>
    <row r="912" spans="1:9" x14ac:dyDescent="0.25">
      <c r="B912" t="s">
        <v>143</v>
      </c>
      <c r="C912" s="1">
        <v>51480</v>
      </c>
      <c r="D912">
        <v>400</v>
      </c>
      <c r="E912">
        <v>1.4999999999999999E-2</v>
      </c>
      <c r="F912">
        <v>0.156</v>
      </c>
      <c r="G912">
        <v>0.33</v>
      </c>
      <c r="H912">
        <v>1.4E-2</v>
      </c>
      <c r="I912">
        <v>1.4999999999999999E-2</v>
      </c>
    </row>
    <row r="913" spans="1:9" x14ac:dyDescent="0.25">
      <c r="C913" t="s">
        <v>79</v>
      </c>
      <c r="D913" t="s">
        <v>171</v>
      </c>
      <c r="E913" t="s">
        <v>108</v>
      </c>
      <c r="F913" t="s">
        <v>172</v>
      </c>
      <c r="G913" t="s">
        <v>149</v>
      </c>
      <c r="H913" t="s">
        <v>150</v>
      </c>
      <c r="I913" t="s">
        <v>84</v>
      </c>
    </row>
    <row r="914" spans="1:9" x14ac:dyDescent="0.25">
      <c r="B914" t="s">
        <v>109</v>
      </c>
      <c r="C914" s="1">
        <v>14340057</v>
      </c>
      <c r="D914" s="1">
        <v>485736</v>
      </c>
      <c r="E914">
        <v>5.1050000000000004</v>
      </c>
      <c r="F914">
        <v>63.845999999999997</v>
      </c>
      <c r="G914">
        <v>7.5460000000000003</v>
      </c>
      <c r="H914">
        <v>4.5369999999999999</v>
      </c>
      <c r="I914">
        <v>4.7649999999999997</v>
      </c>
    </row>
    <row r="916" spans="1:9" x14ac:dyDescent="0.25">
      <c r="A916" t="s">
        <v>117</v>
      </c>
    </row>
    <row r="918" spans="1:9" x14ac:dyDescent="0.25">
      <c r="B918" t="s">
        <v>131</v>
      </c>
      <c r="C918" s="1">
        <v>32073</v>
      </c>
      <c r="D918" s="1">
        <v>8074</v>
      </c>
      <c r="E918">
        <v>0.124</v>
      </c>
      <c r="F918">
        <v>0.49399999999999999</v>
      </c>
      <c r="G918">
        <v>1.9E-2</v>
      </c>
      <c r="H918">
        <v>0.11700000000000001</v>
      </c>
      <c r="I918">
        <v>0.124</v>
      </c>
    </row>
    <row r="919" spans="1:9" x14ac:dyDescent="0.25">
      <c r="B919" t="s">
        <v>132</v>
      </c>
      <c r="C919" s="1">
        <v>3793316</v>
      </c>
      <c r="D919" s="1">
        <v>164639</v>
      </c>
      <c r="E919">
        <v>1.391</v>
      </c>
      <c r="F919">
        <v>15.218</v>
      </c>
      <c r="G919">
        <v>0.96299999999999997</v>
      </c>
      <c r="H919">
        <v>1.29</v>
      </c>
      <c r="I919">
        <v>1.359</v>
      </c>
    </row>
    <row r="920" spans="1:9" x14ac:dyDescent="0.25">
      <c r="B920" t="s">
        <v>133</v>
      </c>
      <c r="C920" s="1">
        <v>4048421</v>
      </c>
      <c r="D920" s="1">
        <v>152661</v>
      </c>
      <c r="E920">
        <v>1.3460000000000001</v>
      </c>
      <c r="F920">
        <v>19.204999999999998</v>
      </c>
      <c r="G920">
        <v>1.7929999999999999</v>
      </c>
      <c r="H920">
        <v>1.214</v>
      </c>
      <c r="I920">
        <v>1.27</v>
      </c>
    </row>
    <row r="921" spans="1:9" x14ac:dyDescent="0.25">
      <c r="B921" t="s">
        <v>134</v>
      </c>
      <c r="C921" s="1">
        <v>478017</v>
      </c>
      <c r="D921" s="1">
        <v>17991</v>
      </c>
      <c r="E921">
        <v>0.223</v>
      </c>
      <c r="F921">
        <v>3.3450000000000002</v>
      </c>
      <c r="G921">
        <v>0.379</v>
      </c>
      <c r="H921">
        <v>0.19900000000000001</v>
      </c>
      <c r="I921">
        <v>0.20699999999999999</v>
      </c>
    </row>
    <row r="922" spans="1:9" x14ac:dyDescent="0.25">
      <c r="B922" t="s">
        <v>135</v>
      </c>
      <c r="C922" s="1">
        <v>5311</v>
      </c>
      <c r="D922">
        <v>82</v>
      </c>
      <c r="E922">
        <v>1.2999999999999999E-2</v>
      </c>
      <c r="F922">
        <v>4.8000000000000001E-2</v>
      </c>
      <c r="G922">
        <v>4.9000000000000002E-2</v>
      </c>
      <c r="H922">
        <v>4.0000000000000001E-3</v>
      </c>
      <c r="I922">
        <v>5.0000000000000001E-3</v>
      </c>
    </row>
    <row r="923" spans="1:9" x14ac:dyDescent="0.25">
      <c r="B923" t="s">
        <v>136</v>
      </c>
      <c r="C923" s="1">
        <v>20149</v>
      </c>
      <c r="D923">
        <v>328</v>
      </c>
      <c r="E923">
        <v>5.5E-2</v>
      </c>
      <c r="F923">
        <v>0.218</v>
      </c>
      <c r="G923">
        <v>0.218</v>
      </c>
      <c r="H923">
        <v>2.1000000000000001E-2</v>
      </c>
      <c r="I923">
        <v>2.4E-2</v>
      </c>
    </row>
    <row r="924" spans="1:9" x14ac:dyDescent="0.25">
      <c r="B924" t="s">
        <v>137</v>
      </c>
      <c r="C924" s="1">
        <v>34618</v>
      </c>
      <c r="D924" s="1">
        <v>1508</v>
      </c>
      <c r="E924">
        <v>2.9000000000000001E-2</v>
      </c>
      <c r="F924">
        <v>0.12</v>
      </c>
      <c r="G924">
        <v>0.183</v>
      </c>
      <c r="H924">
        <v>2.1000000000000001E-2</v>
      </c>
      <c r="I924">
        <v>2.4E-2</v>
      </c>
    </row>
    <row r="925" spans="1:9" x14ac:dyDescent="0.25">
      <c r="B925" t="s">
        <v>138</v>
      </c>
      <c r="C925" s="1">
        <v>6226</v>
      </c>
      <c r="D925">
        <v>206</v>
      </c>
      <c r="E925">
        <v>1.0999999999999999E-2</v>
      </c>
      <c r="F925">
        <v>3.6999999999999998E-2</v>
      </c>
      <c r="G925">
        <v>5.7000000000000002E-2</v>
      </c>
      <c r="H925">
        <v>4.0000000000000001E-3</v>
      </c>
      <c r="I925">
        <v>5.0000000000000001E-3</v>
      </c>
    </row>
    <row r="926" spans="1:9" x14ac:dyDescent="0.25">
      <c r="B926" t="s">
        <v>139</v>
      </c>
      <c r="C926" s="1">
        <v>169010</v>
      </c>
      <c r="D926" s="1">
        <v>7284</v>
      </c>
      <c r="E926">
        <v>0.13100000000000001</v>
      </c>
      <c r="F926">
        <v>1.196</v>
      </c>
      <c r="G926">
        <v>0.57799999999999996</v>
      </c>
      <c r="H926">
        <v>0.105</v>
      </c>
      <c r="I926">
        <v>0.113</v>
      </c>
    </row>
    <row r="927" spans="1:9" x14ac:dyDescent="0.25">
      <c r="B927" t="s">
        <v>140</v>
      </c>
      <c r="C927" s="1">
        <v>34491</v>
      </c>
      <c r="D927">
        <v>896</v>
      </c>
      <c r="E927">
        <v>1.4999999999999999E-2</v>
      </c>
      <c r="F927">
        <v>0.11799999999999999</v>
      </c>
      <c r="G927">
        <v>8.1000000000000003E-2</v>
      </c>
      <c r="H927">
        <v>0.01</v>
      </c>
      <c r="I927">
        <v>1.0999999999999999E-2</v>
      </c>
    </row>
    <row r="928" spans="1:9" x14ac:dyDescent="0.25">
      <c r="B928" t="s">
        <v>141</v>
      </c>
      <c r="C928" s="1">
        <v>2321</v>
      </c>
      <c r="D928">
        <v>269</v>
      </c>
      <c r="E928">
        <v>5.0000000000000001E-3</v>
      </c>
      <c r="F928">
        <v>0.06</v>
      </c>
      <c r="G928">
        <v>0.01</v>
      </c>
      <c r="H928">
        <v>4.0000000000000001E-3</v>
      </c>
      <c r="I928">
        <v>4.0000000000000001E-3</v>
      </c>
    </row>
    <row r="929" spans="1:9" x14ac:dyDescent="0.25">
      <c r="B929" t="s">
        <v>142</v>
      </c>
      <c r="C929" s="1">
        <v>78333</v>
      </c>
      <c r="D929" s="1">
        <v>1439</v>
      </c>
      <c r="E929">
        <v>5.2999999999999999E-2</v>
      </c>
      <c r="F929">
        <v>0.28899999999999998</v>
      </c>
      <c r="G929">
        <v>0.65200000000000002</v>
      </c>
      <c r="H929">
        <v>3.4000000000000002E-2</v>
      </c>
      <c r="I929">
        <v>3.9E-2</v>
      </c>
    </row>
    <row r="930" spans="1:9" x14ac:dyDescent="0.25">
      <c r="B930" t="s">
        <v>143</v>
      </c>
      <c r="C930" s="1">
        <v>92833</v>
      </c>
      <c r="D930">
        <v>464</v>
      </c>
      <c r="E930">
        <v>2.9000000000000001E-2</v>
      </c>
      <c r="F930">
        <v>0.28799999999999998</v>
      </c>
      <c r="G930">
        <v>0.61599999999999999</v>
      </c>
      <c r="H930">
        <v>2.5999999999999999E-2</v>
      </c>
      <c r="I930">
        <v>2.9000000000000001E-2</v>
      </c>
    </row>
    <row r="931" spans="1:9" x14ac:dyDescent="0.25">
      <c r="C931" t="s">
        <v>79</v>
      </c>
      <c r="D931" t="s">
        <v>171</v>
      </c>
      <c r="E931" t="s">
        <v>108</v>
      </c>
      <c r="F931" t="s">
        <v>172</v>
      </c>
      <c r="G931" t="s">
        <v>149</v>
      </c>
      <c r="H931" t="s">
        <v>150</v>
      </c>
      <c r="I931" t="s">
        <v>84</v>
      </c>
    </row>
    <row r="932" spans="1:9" x14ac:dyDescent="0.25">
      <c r="B932" t="s">
        <v>109</v>
      </c>
      <c r="C932" s="1">
        <v>8795119</v>
      </c>
      <c r="D932" s="1">
        <v>355841</v>
      </c>
      <c r="E932">
        <v>3.4239999999999999</v>
      </c>
      <c r="F932">
        <v>40.636000000000003</v>
      </c>
      <c r="G932">
        <v>5.5979999999999999</v>
      </c>
      <c r="H932">
        <v>3.05</v>
      </c>
      <c r="I932">
        <v>3.214</v>
      </c>
    </row>
    <row r="934" spans="1:9" x14ac:dyDescent="0.25">
      <c r="A934" t="s">
        <v>118</v>
      </c>
    </row>
    <row r="936" spans="1:9" x14ac:dyDescent="0.25">
      <c r="B936" t="s">
        <v>131</v>
      </c>
      <c r="C936" s="1">
        <v>29675</v>
      </c>
      <c r="D936" s="1">
        <v>5328</v>
      </c>
      <c r="E936">
        <v>9.1999999999999998E-2</v>
      </c>
      <c r="F936">
        <v>0.42899999999999999</v>
      </c>
      <c r="G936">
        <v>1.7000000000000001E-2</v>
      </c>
      <c r="H936">
        <v>8.6999999999999994E-2</v>
      </c>
      <c r="I936">
        <v>9.0999999999999998E-2</v>
      </c>
    </row>
    <row r="937" spans="1:9" x14ac:dyDescent="0.25">
      <c r="B937" t="s">
        <v>132</v>
      </c>
      <c r="C937" s="1">
        <v>4041696</v>
      </c>
      <c r="D937" s="1">
        <v>123197</v>
      </c>
      <c r="E937">
        <v>1.0109999999999999</v>
      </c>
      <c r="F937">
        <v>13.177</v>
      </c>
      <c r="G937">
        <v>0.78</v>
      </c>
      <c r="H937">
        <v>0.92900000000000005</v>
      </c>
      <c r="I937">
        <v>0.97599999999999998</v>
      </c>
    </row>
    <row r="938" spans="1:9" x14ac:dyDescent="0.25">
      <c r="B938" t="s">
        <v>133</v>
      </c>
      <c r="C938" s="1">
        <v>4188791</v>
      </c>
      <c r="D938" s="1">
        <v>110975</v>
      </c>
      <c r="E938">
        <v>1.024</v>
      </c>
      <c r="F938">
        <v>16.559999999999999</v>
      </c>
      <c r="G938">
        <v>1.476</v>
      </c>
      <c r="H938">
        <v>0.91400000000000003</v>
      </c>
      <c r="I938">
        <v>0.95399999999999996</v>
      </c>
    </row>
    <row r="939" spans="1:9" x14ac:dyDescent="0.25">
      <c r="B939" t="s">
        <v>134</v>
      </c>
      <c r="C939" s="1">
        <v>495640</v>
      </c>
      <c r="D939" s="1">
        <v>13272</v>
      </c>
      <c r="E939">
        <v>0.187</v>
      </c>
      <c r="F939">
        <v>2.915</v>
      </c>
      <c r="G939">
        <v>0.33900000000000002</v>
      </c>
      <c r="H939">
        <v>0.16600000000000001</v>
      </c>
      <c r="I939">
        <v>0.17299999999999999</v>
      </c>
    </row>
    <row r="940" spans="1:9" x14ac:dyDescent="0.25">
      <c r="B940" t="s">
        <v>135</v>
      </c>
      <c r="C940" s="1">
        <v>4241</v>
      </c>
      <c r="D940">
        <v>56</v>
      </c>
      <c r="E940">
        <v>8.9999999999999993E-3</v>
      </c>
      <c r="F940">
        <v>3.5999999999999997E-2</v>
      </c>
      <c r="G940">
        <v>3.5000000000000003E-2</v>
      </c>
      <c r="H940">
        <v>3.0000000000000001E-3</v>
      </c>
      <c r="I940">
        <v>3.0000000000000001E-3</v>
      </c>
    </row>
    <row r="941" spans="1:9" x14ac:dyDescent="0.25">
      <c r="B941" t="s">
        <v>136</v>
      </c>
      <c r="C941" s="1">
        <v>15534</v>
      </c>
      <c r="D941">
        <v>216</v>
      </c>
      <c r="E941">
        <v>3.5999999999999997E-2</v>
      </c>
      <c r="F941">
        <v>0.155</v>
      </c>
      <c r="G941">
        <v>0.151</v>
      </c>
      <c r="H941">
        <v>1.4E-2</v>
      </c>
      <c r="I941">
        <v>1.6E-2</v>
      </c>
    </row>
    <row r="942" spans="1:9" x14ac:dyDescent="0.25">
      <c r="B942" t="s">
        <v>137</v>
      </c>
      <c r="C942" s="1">
        <v>22527</v>
      </c>
      <c r="D942">
        <v>838</v>
      </c>
      <c r="E942">
        <v>1.6E-2</v>
      </c>
      <c r="F942">
        <v>6.9000000000000006E-2</v>
      </c>
      <c r="G942">
        <v>0.104</v>
      </c>
      <c r="H942">
        <v>1.2E-2</v>
      </c>
      <c r="I942">
        <v>1.2999999999999999E-2</v>
      </c>
    </row>
    <row r="943" spans="1:9" x14ac:dyDescent="0.25">
      <c r="B943" t="s">
        <v>138</v>
      </c>
      <c r="C943" s="1">
        <v>8520</v>
      </c>
      <c r="D943">
        <v>145</v>
      </c>
      <c r="E943">
        <v>1.4E-2</v>
      </c>
      <c r="F943">
        <v>4.7E-2</v>
      </c>
      <c r="G943">
        <v>7.5999999999999998E-2</v>
      </c>
      <c r="H943">
        <v>6.0000000000000001E-3</v>
      </c>
      <c r="I943">
        <v>6.0000000000000001E-3</v>
      </c>
    </row>
    <row r="944" spans="1:9" x14ac:dyDescent="0.25">
      <c r="B944" t="s">
        <v>139</v>
      </c>
      <c r="C944" s="1">
        <v>248519</v>
      </c>
      <c r="D944" s="1">
        <v>5513</v>
      </c>
      <c r="E944">
        <v>0.152</v>
      </c>
      <c r="F944">
        <v>1.4019999999999999</v>
      </c>
      <c r="G944">
        <v>0.77400000000000002</v>
      </c>
      <c r="H944">
        <v>0.11899999999999999</v>
      </c>
      <c r="I944">
        <v>0.129</v>
      </c>
    </row>
    <row r="945" spans="1:9" x14ac:dyDescent="0.25">
      <c r="B945" t="s">
        <v>140</v>
      </c>
      <c r="C945" s="1">
        <v>165129</v>
      </c>
      <c r="D945" s="1">
        <v>2208</v>
      </c>
      <c r="E945">
        <v>6.5000000000000002E-2</v>
      </c>
      <c r="F945">
        <v>0.54900000000000004</v>
      </c>
      <c r="G945">
        <v>0.372</v>
      </c>
      <c r="H945">
        <v>4.2999999999999997E-2</v>
      </c>
      <c r="I945">
        <v>4.7E-2</v>
      </c>
    </row>
    <row r="946" spans="1:9" x14ac:dyDescent="0.25">
      <c r="B946" t="s">
        <v>141</v>
      </c>
      <c r="C946" s="1">
        <v>4045</v>
      </c>
      <c r="D946">
        <v>241</v>
      </c>
      <c r="E946">
        <v>6.0000000000000001E-3</v>
      </c>
      <c r="F946">
        <v>9.0999999999999998E-2</v>
      </c>
      <c r="G946">
        <v>1.7000000000000001E-2</v>
      </c>
      <c r="H946">
        <v>5.0000000000000001E-3</v>
      </c>
      <c r="I946">
        <v>6.0000000000000001E-3</v>
      </c>
    </row>
    <row r="947" spans="1:9" x14ac:dyDescent="0.25">
      <c r="B947" t="s">
        <v>142</v>
      </c>
      <c r="C947" s="1">
        <v>86295</v>
      </c>
      <c r="D947" s="1">
        <v>1323</v>
      </c>
      <c r="E947">
        <v>4.3999999999999997E-2</v>
      </c>
      <c r="F947">
        <v>0.26500000000000001</v>
      </c>
      <c r="G947">
        <v>0.62</v>
      </c>
      <c r="H947">
        <v>0.03</v>
      </c>
      <c r="I947">
        <v>3.4000000000000002E-2</v>
      </c>
    </row>
    <row r="948" spans="1:9" x14ac:dyDescent="0.25">
      <c r="B948" t="s">
        <v>143</v>
      </c>
      <c r="C948" s="1">
        <v>363469</v>
      </c>
      <c r="D948" s="1">
        <v>1516</v>
      </c>
      <c r="E948">
        <v>9.4E-2</v>
      </c>
      <c r="F948">
        <v>0.95599999999999996</v>
      </c>
      <c r="G948">
        <v>2.0529999999999999</v>
      </c>
      <c r="H948">
        <v>8.4000000000000005E-2</v>
      </c>
      <c r="I948">
        <v>9.5000000000000001E-2</v>
      </c>
    </row>
    <row r="949" spans="1:9" x14ac:dyDescent="0.25">
      <c r="C949" t="s">
        <v>79</v>
      </c>
      <c r="D949" t="s">
        <v>171</v>
      </c>
      <c r="E949" t="s">
        <v>108</v>
      </c>
      <c r="F949" t="s">
        <v>172</v>
      </c>
      <c r="G949" t="s">
        <v>149</v>
      </c>
      <c r="H949" t="s">
        <v>150</v>
      </c>
      <c r="I949" t="s">
        <v>84</v>
      </c>
    </row>
    <row r="950" spans="1:9" x14ac:dyDescent="0.25">
      <c r="B950" t="s">
        <v>109</v>
      </c>
      <c r="C950" s="1">
        <v>9674081</v>
      </c>
      <c r="D950" s="1">
        <v>264828</v>
      </c>
      <c r="E950">
        <v>2.7490000000000001</v>
      </c>
      <c r="F950">
        <v>36.652000000000001</v>
      </c>
      <c r="G950">
        <v>6.8140000000000001</v>
      </c>
      <c r="H950">
        <v>2.411</v>
      </c>
      <c r="I950">
        <v>2.5419999999999998</v>
      </c>
    </row>
    <row r="952" spans="1:9" x14ac:dyDescent="0.25">
      <c r="A952" t="s">
        <v>119</v>
      </c>
    </row>
    <row r="954" spans="1:9" x14ac:dyDescent="0.25">
      <c r="B954" t="s">
        <v>131</v>
      </c>
      <c r="C954" s="1">
        <v>27040</v>
      </c>
      <c r="D954" s="1">
        <v>6105</v>
      </c>
      <c r="E954">
        <v>0.09</v>
      </c>
      <c r="F954">
        <v>0.36499999999999999</v>
      </c>
      <c r="G954">
        <v>1.4999999999999999E-2</v>
      </c>
      <c r="H954">
        <v>8.5000000000000006E-2</v>
      </c>
      <c r="I954">
        <v>0.09</v>
      </c>
    </row>
    <row r="955" spans="1:9" x14ac:dyDescent="0.25">
      <c r="B955" t="s">
        <v>132</v>
      </c>
      <c r="C955" s="1">
        <v>1356118</v>
      </c>
      <c r="D955" s="1">
        <v>54114</v>
      </c>
      <c r="E955">
        <v>0.46899999999999997</v>
      </c>
      <c r="F955">
        <v>5.1749999999999998</v>
      </c>
      <c r="G955">
        <v>0.33</v>
      </c>
      <c r="H955">
        <v>0.432</v>
      </c>
      <c r="I955">
        <v>0.45400000000000001</v>
      </c>
    </row>
    <row r="956" spans="1:9" x14ac:dyDescent="0.25">
      <c r="B956" t="s">
        <v>133</v>
      </c>
      <c r="C956" s="1">
        <v>1920478</v>
      </c>
      <c r="D956" s="1">
        <v>66581</v>
      </c>
      <c r="E956">
        <v>0.59199999999999997</v>
      </c>
      <c r="F956">
        <v>8.1039999999999992</v>
      </c>
      <c r="G956">
        <v>0.78</v>
      </c>
      <c r="H956">
        <v>0.53100000000000003</v>
      </c>
      <c r="I956">
        <v>0.55400000000000005</v>
      </c>
    </row>
    <row r="957" spans="1:9" x14ac:dyDescent="0.25">
      <c r="B957" t="s">
        <v>134</v>
      </c>
      <c r="C957" s="1">
        <v>162012</v>
      </c>
      <c r="D957" s="1">
        <v>5606</v>
      </c>
      <c r="E957">
        <v>7.0000000000000007E-2</v>
      </c>
      <c r="F957">
        <v>1.026</v>
      </c>
      <c r="G957">
        <v>0.11600000000000001</v>
      </c>
      <c r="H957">
        <v>6.3E-2</v>
      </c>
      <c r="I957">
        <v>6.5000000000000002E-2</v>
      </c>
    </row>
    <row r="958" spans="1:9" x14ac:dyDescent="0.25">
      <c r="B958" t="s">
        <v>135</v>
      </c>
      <c r="C958" s="1">
        <v>1017</v>
      </c>
      <c r="D958">
        <v>18</v>
      </c>
      <c r="E958">
        <v>2E-3</v>
      </c>
      <c r="F958">
        <v>8.9999999999999993E-3</v>
      </c>
      <c r="G958">
        <v>8.9999999999999993E-3</v>
      </c>
      <c r="H958">
        <v>1E-3</v>
      </c>
      <c r="I958">
        <v>1E-3</v>
      </c>
    </row>
    <row r="959" spans="1:9" x14ac:dyDescent="0.25">
      <c r="B959" t="s">
        <v>136</v>
      </c>
      <c r="C959" s="1">
        <v>4953</v>
      </c>
      <c r="D959">
        <v>92</v>
      </c>
      <c r="E959">
        <v>1.2E-2</v>
      </c>
      <c r="F959">
        <v>5.1999999999999998E-2</v>
      </c>
      <c r="G959">
        <v>0.05</v>
      </c>
      <c r="H959">
        <v>5.0000000000000001E-3</v>
      </c>
      <c r="I959">
        <v>5.0000000000000001E-3</v>
      </c>
    </row>
    <row r="960" spans="1:9" x14ac:dyDescent="0.25">
      <c r="B960" t="s">
        <v>137</v>
      </c>
      <c r="C960" s="1">
        <v>12142</v>
      </c>
      <c r="D960">
        <v>603</v>
      </c>
      <c r="E960">
        <v>8.9999999999999993E-3</v>
      </c>
      <c r="F960">
        <v>0.04</v>
      </c>
      <c r="G960">
        <v>5.8999999999999997E-2</v>
      </c>
      <c r="H960">
        <v>7.0000000000000001E-3</v>
      </c>
      <c r="I960">
        <v>8.0000000000000002E-3</v>
      </c>
    </row>
    <row r="961" spans="1:9" x14ac:dyDescent="0.25">
      <c r="B961" t="s">
        <v>138</v>
      </c>
      <c r="C961" s="1">
        <v>1534</v>
      </c>
      <c r="D961">
        <v>68</v>
      </c>
      <c r="E961">
        <v>3.0000000000000001E-3</v>
      </c>
      <c r="F961">
        <v>1.0999999999999999E-2</v>
      </c>
      <c r="G961">
        <v>1.6E-2</v>
      </c>
      <c r="H961">
        <v>1E-3</v>
      </c>
      <c r="I961">
        <v>1E-3</v>
      </c>
    </row>
    <row r="962" spans="1:9" x14ac:dyDescent="0.25">
      <c r="B962" t="s">
        <v>139</v>
      </c>
      <c r="C962" s="1">
        <v>58002</v>
      </c>
      <c r="D962" s="1">
        <v>3333</v>
      </c>
      <c r="E962">
        <v>5.8999999999999997E-2</v>
      </c>
      <c r="F962">
        <v>0.501</v>
      </c>
      <c r="G962">
        <v>0.23699999999999999</v>
      </c>
      <c r="H962">
        <v>4.7E-2</v>
      </c>
      <c r="I962">
        <v>0.05</v>
      </c>
    </row>
    <row r="963" spans="1:9" x14ac:dyDescent="0.25">
      <c r="B963" t="s">
        <v>140</v>
      </c>
      <c r="C963" s="1">
        <v>9267</v>
      </c>
      <c r="D963">
        <v>321</v>
      </c>
      <c r="E963">
        <v>5.0000000000000001E-3</v>
      </c>
      <c r="F963">
        <v>3.5999999999999997E-2</v>
      </c>
      <c r="G963">
        <v>2.7E-2</v>
      </c>
      <c r="H963">
        <v>4.0000000000000001E-3</v>
      </c>
      <c r="I963">
        <v>4.0000000000000001E-3</v>
      </c>
    </row>
    <row r="964" spans="1:9" x14ac:dyDescent="0.25">
      <c r="B964" t="s">
        <v>141</v>
      </c>
      <c r="C964" s="1">
        <v>2572</v>
      </c>
      <c r="D964">
        <v>397</v>
      </c>
      <c r="E964">
        <v>7.0000000000000001E-3</v>
      </c>
      <c r="F964">
        <v>8.1000000000000003E-2</v>
      </c>
      <c r="G964">
        <v>1.2999999999999999E-2</v>
      </c>
      <c r="H964">
        <v>6.0000000000000001E-3</v>
      </c>
      <c r="I964">
        <v>6.0000000000000001E-3</v>
      </c>
    </row>
    <row r="965" spans="1:9" x14ac:dyDescent="0.25">
      <c r="B965" t="s">
        <v>142</v>
      </c>
      <c r="C965" s="1">
        <v>15374</v>
      </c>
      <c r="D965">
        <v>884</v>
      </c>
      <c r="E965">
        <v>1.4E-2</v>
      </c>
      <c r="F965">
        <v>7.3999999999999996E-2</v>
      </c>
      <c r="G965">
        <v>0.151</v>
      </c>
      <c r="H965">
        <v>8.0000000000000002E-3</v>
      </c>
      <c r="I965">
        <v>0.01</v>
      </c>
    </row>
    <row r="966" spans="1:9" x14ac:dyDescent="0.25">
      <c r="B966" t="s">
        <v>143</v>
      </c>
      <c r="C966" s="1">
        <v>3708</v>
      </c>
      <c r="D966">
        <v>58</v>
      </c>
      <c r="E966">
        <v>1E-3</v>
      </c>
      <c r="F966">
        <v>1.2999999999999999E-2</v>
      </c>
      <c r="G966">
        <v>2.9000000000000001E-2</v>
      </c>
      <c r="H966">
        <v>1E-3</v>
      </c>
      <c r="I966">
        <v>1E-3</v>
      </c>
    </row>
    <row r="967" spans="1:9" x14ac:dyDescent="0.25">
      <c r="C967" t="s">
        <v>79</v>
      </c>
      <c r="D967" t="s">
        <v>171</v>
      </c>
      <c r="E967" t="s">
        <v>108</v>
      </c>
      <c r="F967" t="s">
        <v>172</v>
      </c>
      <c r="G967" t="s">
        <v>149</v>
      </c>
      <c r="H967" t="s">
        <v>150</v>
      </c>
      <c r="I967" t="s">
        <v>84</v>
      </c>
    </row>
    <row r="968" spans="1:9" x14ac:dyDescent="0.25">
      <c r="B968" t="s">
        <v>109</v>
      </c>
      <c r="C968" s="1">
        <v>3574217</v>
      </c>
      <c r="D968" s="1">
        <v>138180</v>
      </c>
      <c r="E968">
        <v>1.3340000000000001</v>
      </c>
      <c r="F968">
        <v>15.484999999999999</v>
      </c>
      <c r="G968">
        <v>1.831</v>
      </c>
      <c r="H968">
        <v>1.1910000000000001</v>
      </c>
      <c r="I968">
        <v>1.2490000000000001</v>
      </c>
    </row>
    <row r="970" spans="1:9" x14ac:dyDescent="0.25">
      <c r="A970" t="s">
        <v>120</v>
      </c>
    </row>
    <row r="972" spans="1:9" x14ac:dyDescent="0.25">
      <c r="B972" t="s">
        <v>131</v>
      </c>
      <c r="C972" s="1">
        <v>100509</v>
      </c>
      <c r="D972" s="1">
        <v>7566</v>
      </c>
      <c r="E972">
        <v>0.245</v>
      </c>
      <c r="F972">
        <v>1.5860000000000001</v>
      </c>
      <c r="G972">
        <v>6.5000000000000002E-2</v>
      </c>
      <c r="H972">
        <v>0.22500000000000001</v>
      </c>
      <c r="I972">
        <v>0.23400000000000001</v>
      </c>
    </row>
    <row r="973" spans="1:9" x14ac:dyDescent="0.25">
      <c r="B973" t="s">
        <v>132</v>
      </c>
      <c r="C973" s="1">
        <v>5701530</v>
      </c>
      <c r="D973" s="1">
        <v>199871</v>
      </c>
      <c r="E973">
        <v>1.5629999999999999</v>
      </c>
      <c r="F973">
        <v>18.991</v>
      </c>
      <c r="G973">
        <v>1.1519999999999999</v>
      </c>
      <c r="H973">
        <v>1.4430000000000001</v>
      </c>
      <c r="I973">
        <v>1.518</v>
      </c>
    </row>
    <row r="974" spans="1:9" x14ac:dyDescent="0.25">
      <c r="B974" t="s">
        <v>133</v>
      </c>
      <c r="C974" s="1">
        <v>5693560</v>
      </c>
      <c r="D974" s="1">
        <v>173477</v>
      </c>
      <c r="E974">
        <v>1.472</v>
      </c>
      <c r="F974">
        <v>22.814</v>
      </c>
      <c r="G974">
        <v>2.089</v>
      </c>
      <c r="H974">
        <v>1.321</v>
      </c>
      <c r="I974">
        <v>1.381</v>
      </c>
    </row>
    <row r="975" spans="1:9" x14ac:dyDescent="0.25">
      <c r="B975" t="s">
        <v>134</v>
      </c>
      <c r="C975" s="1">
        <v>704268</v>
      </c>
      <c r="D975" s="1">
        <v>21688</v>
      </c>
      <c r="E975">
        <v>0.26800000000000002</v>
      </c>
      <c r="F975">
        <v>4.141</v>
      </c>
      <c r="G975">
        <v>0.49299999999999999</v>
      </c>
      <c r="H975">
        <v>0.24</v>
      </c>
      <c r="I975">
        <v>0.25</v>
      </c>
    </row>
    <row r="976" spans="1:9" x14ac:dyDescent="0.25">
      <c r="B976" t="s">
        <v>135</v>
      </c>
      <c r="C976" s="1">
        <v>11274</v>
      </c>
      <c r="D976">
        <v>114</v>
      </c>
      <c r="E976">
        <v>2.7E-2</v>
      </c>
      <c r="F976">
        <v>9.9000000000000005E-2</v>
      </c>
      <c r="G976">
        <v>0.104</v>
      </c>
      <c r="H976">
        <v>8.9999999999999993E-3</v>
      </c>
      <c r="I976">
        <v>0.01</v>
      </c>
    </row>
    <row r="977" spans="1:9" x14ac:dyDescent="0.25">
      <c r="B977" t="s">
        <v>136</v>
      </c>
      <c r="C977" s="1">
        <v>33685</v>
      </c>
      <c r="D977">
        <v>359</v>
      </c>
      <c r="E977">
        <v>9.0999999999999998E-2</v>
      </c>
      <c r="F977">
        <v>0.35299999999999998</v>
      </c>
      <c r="G977">
        <v>0.36499999999999999</v>
      </c>
      <c r="H977">
        <v>3.5000000000000003E-2</v>
      </c>
      <c r="I977">
        <v>0.04</v>
      </c>
    </row>
    <row r="978" spans="1:9" x14ac:dyDescent="0.25">
      <c r="B978" t="s">
        <v>137</v>
      </c>
      <c r="C978" s="1">
        <v>36321</v>
      </c>
      <c r="D978" s="1">
        <v>1036</v>
      </c>
      <c r="E978">
        <v>0.03</v>
      </c>
      <c r="F978">
        <v>0.12</v>
      </c>
      <c r="G978">
        <v>0.192</v>
      </c>
      <c r="H978">
        <v>2.1999999999999999E-2</v>
      </c>
      <c r="I978">
        <v>2.5000000000000001E-2</v>
      </c>
    </row>
    <row r="979" spans="1:9" x14ac:dyDescent="0.25">
      <c r="B979" t="s">
        <v>138</v>
      </c>
      <c r="C979" s="1">
        <v>10184</v>
      </c>
      <c r="D979">
        <v>232</v>
      </c>
      <c r="E979">
        <v>1.9E-2</v>
      </c>
      <c r="F979">
        <v>6.2E-2</v>
      </c>
      <c r="G979">
        <v>9.9000000000000005E-2</v>
      </c>
      <c r="H979">
        <v>8.0000000000000002E-3</v>
      </c>
      <c r="I979">
        <v>8.0000000000000002E-3</v>
      </c>
    </row>
    <row r="980" spans="1:9" x14ac:dyDescent="0.25">
      <c r="B980" t="s">
        <v>139</v>
      </c>
      <c r="C980" s="1">
        <v>247010</v>
      </c>
      <c r="D980" s="1">
        <v>7332</v>
      </c>
      <c r="E980">
        <v>0.183</v>
      </c>
      <c r="F980">
        <v>1.6</v>
      </c>
      <c r="G980">
        <v>0.874</v>
      </c>
      <c r="H980">
        <v>0.14399999999999999</v>
      </c>
      <c r="I980">
        <v>0.156</v>
      </c>
    </row>
    <row r="981" spans="1:9" x14ac:dyDescent="0.25">
      <c r="A981">
        <v>1</v>
      </c>
      <c r="B981" t="s">
        <v>167</v>
      </c>
      <c r="C981" s="1">
        <v>86520</v>
      </c>
      <c r="D981" s="1">
        <v>1548</v>
      </c>
      <c r="E981">
        <v>0.04</v>
      </c>
      <c r="F981">
        <v>0.312</v>
      </c>
      <c r="G981">
        <v>0.222</v>
      </c>
      <c r="H981">
        <v>2.7E-2</v>
      </c>
      <c r="I981">
        <v>0.03</v>
      </c>
    </row>
    <row r="982" spans="1:9" x14ac:dyDescent="0.25">
      <c r="A982">
        <v>1</v>
      </c>
      <c r="B982" t="s">
        <v>168</v>
      </c>
      <c r="C982" s="1">
        <v>1871</v>
      </c>
      <c r="D982">
        <v>149</v>
      </c>
      <c r="E982">
        <v>3.0000000000000001E-3</v>
      </c>
      <c r="F982">
        <v>4.5999999999999999E-2</v>
      </c>
      <c r="G982">
        <v>8.9999999999999993E-3</v>
      </c>
      <c r="H982">
        <v>3.0000000000000001E-3</v>
      </c>
      <c r="I982">
        <v>3.0000000000000001E-3</v>
      </c>
    </row>
    <row r="983" spans="1:9" x14ac:dyDescent="0.25">
      <c r="A983">
        <v>1</v>
      </c>
      <c r="B983" t="s">
        <v>169</v>
      </c>
      <c r="C983" s="1">
        <v>154706</v>
      </c>
      <c r="D983" s="1">
        <v>2102</v>
      </c>
      <c r="E983">
        <v>0.109</v>
      </c>
      <c r="F983">
        <v>0.58299999999999996</v>
      </c>
      <c r="G983">
        <v>1.3420000000000001</v>
      </c>
      <c r="H983">
        <v>7.0000000000000007E-2</v>
      </c>
      <c r="I983">
        <v>0.08</v>
      </c>
    </row>
    <row r="984" spans="1:9" x14ac:dyDescent="0.25">
      <c r="A984">
        <v>1</v>
      </c>
      <c r="B984" t="s">
        <v>170</v>
      </c>
      <c r="C984" s="1">
        <v>448216</v>
      </c>
      <c r="D984" s="1">
        <v>1657</v>
      </c>
      <c r="E984">
        <v>0.14299999999999999</v>
      </c>
      <c r="F984">
        <v>1.4319999999999999</v>
      </c>
      <c r="G984">
        <v>3.0950000000000002</v>
      </c>
      <c r="H984">
        <v>0.127</v>
      </c>
      <c r="I984">
        <v>0.14299999999999999</v>
      </c>
    </row>
    <row r="985" spans="1:9" x14ac:dyDescent="0.25">
      <c r="C985" t="s">
        <v>79</v>
      </c>
      <c r="D985" t="s">
        <v>171</v>
      </c>
      <c r="E985" t="s">
        <v>108</v>
      </c>
      <c r="F985" t="s">
        <v>172</v>
      </c>
      <c r="G985" t="s">
        <v>149</v>
      </c>
      <c r="H985" t="s">
        <v>150</v>
      </c>
      <c r="I985" t="s">
        <v>84</v>
      </c>
    </row>
    <row r="986" spans="1:9" x14ac:dyDescent="0.25">
      <c r="B986" t="s">
        <v>109</v>
      </c>
      <c r="C986" s="1">
        <v>13229654</v>
      </c>
      <c r="D986" s="1">
        <v>417131</v>
      </c>
      <c r="E986">
        <v>4.1959999999999997</v>
      </c>
      <c r="F986">
        <v>52.139000000000003</v>
      </c>
      <c r="G986">
        <v>10.101000000000001</v>
      </c>
      <c r="H986">
        <v>3.673</v>
      </c>
      <c r="I986">
        <v>3.8769999999999998</v>
      </c>
    </row>
    <row r="988" spans="1:9" x14ac:dyDescent="0.25">
      <c r="A988" t="s">
        <v>121</v>
      </c>
    </row>
    <row r="990" spans="1:9" x14ac:dyDescent="0.25">
      <c r="B990" t="s">
        <v>131</v>
      </c>
      <c r="C990" s="1">
        <v>31447</v>
      </c>
      <c r="D990" s="1">
        <v>4252</v>
      </c>
      <c r="E990">
        <v>8.4000000000000005E-2</v>
      </c>
      <c r="F990">
        <v>0.438</v>
      </c>
      <c r="G990">
        <v>1.7999999999999999E-2</v>
      </c>
      <c r="H990">
        <v>7.8E-2</v>
      </c>
      <c r="I990">
        <v>8.2000000000000003E-2</v>
      </c>
    </row>
    <row r="991" spans="1:9" x14ac:dyDescent="0.25">
      <c r="B991" t="s">
        <v>132</v>
      </c>
      <c r="C991" s="1">
        <v>1943821</v>
      </c>
      <c r="D991" s="1">
        <v>44347</v>
      </c>
      <c r="E991">
        <v>0.42599999999999999</v>
      </c>
      <c r="F991">
        <v>5.8559999999999999</v>
      </c>
      <c r="G991">
        <v>0.39400000000000002</v>
      </c>
      <c r="H991">
        <v>0.38900000000000001</v>
      </c>
      <c r="I991">
        <v>0.40799999999999997</v>
      </c>
    </row>
    <row r="992" spans="1:9" x14ac:dyDescent="0.25">
      <c r="B992" t="s">
        <v>133</v>
      </c>
      <c r="C992" s="1">
        <v>2406852</v>
      </c>
      <c r="D992" s="1">
        <v>48161</v>
      </c>
      <c r="E992">
        <v>0.56100000000000005</v>
      </c>
      <c r="F992">
        <v>9.3919999999999995</v>
      </c>
      <c r="G992">
        <v>0.93200000000000005</v>
      </c>
      <c r="H992">
        <v>0.498</v>
      </c>
      <c r="I992">
        <v>0.51900000000000002</v>
      </c>
    </row>
    <row r="993" spans="1:9" x14ac:dyDescent="0.25">
      <c r="B993" t="s">
        <v>134</v>
      </c>
      <c r="C993" s="1">
        <v>211938</v>
      </c>
      <c r="D993" s="1">
        <v>4319</v>
      </c>
      <c r="E993">
        <v>7.4999999999999997E-2</v>
      </c>
      <c r="F993">
        <v>1.2270000000000001</v>
      </c>
      <c r="G993">
        <v>0.156</v>
      </c>
      <c r="H993">
        <v>6.7000000000000004E-2</v>
      </c>
      <c r="I993">
        <v>7.0000000000000007E-2</v>
      </c>
    </row>
    <row r="994" spans="1:9" x14ac:dyDescent="0.25">
      <c r="B994" t="s">
        <v>135</v>
      </c>
      <c r="C994" s="1">
        <v>17954</v>
      </c>
      <c r="D994">
        <v>67</v>
      </c>
      <c r="E994">
        <v>3.4000000000000002E-2</v>
      </c>
      <c r="F994">
        <v>0.14000000000000001</v>
      </c>
      <c r="G994">
        <v>0.14199999999999999</v>
      </c>
      <c r="H994">
        <v>1.0999999999999999E-2</v>
      </c>
      <c r="I994">
        <v>1.2E-2</v>
      </c>
    </row>
    <row r="995" spans="1:9" x14ac:dyDescent="0.25">
      <c r="B995" t="s">
        <v>136</v>
      </c>
      <c r="C995" s="1">
        <v>17550</v>
      </c>
      <c r="D995">
        <v>69</v>
      </c>
      <c r="E995">
        <v>3.6999999999999998E-2</v>
      </c>
      <c r="F995">
        <v>0.161</v>
      </c>
      <c r="G995">
        <v>0.16400000000000001</v>
      </c>
      <c r="H995">
        <v>1.4999999999999999E-2</v>
      </c>
      <c r="I995">
        <v>1.7000000000000001E-2</v>
      </c>
    </row>
    <row r="996" spans="1:9" x14ac:dyDescent="0.25">
      <c r="B996" t="s">
        <v>137</v>
      </c>
      <c r="C996" s="1">
        <v>25466</v>
      </c>
      <c r="D996">
        <v>268</v>
      </c>
      <c r="E996">
        <v>1.7000000000000001E-2</v>
      </c>
      <c r="F996">
        <v>6.8000000000000005E-2</v>
      </c>
      <c r="G996">
        <v>0.111</v>
      </c>
      <c r="H996">
        <v>1.2E-2</v>
      </c>
      <c r="I996">
        <v>1.4E-2</v>
      </c>
    </row>
    <row r="997" spans="1:9" x14ac:dyDescent="0.25">
      <c r="B997" t="s">
        <v>138</v>
      </c>
      <c r="C997" s="1">
        <v>3227</v>
      </c>
      <c r="D997">
        <v>51</v>
      </c>
      <c r="E997">
        <v>5.0000000000000001E-3</v>
      </c>
      <c r="F997">
        <v>1.7000000000000001E-2</v>
      </c>
      <c r="G997">
        <v>2.8000000000000001E-2</v>
      </c>
      <c r="H997">
        <v>2E-3</v>
      </c>
      <c r="I997">
        <v>2E-3</v>
      </c>
    </row>
    <row r="998" spans="1:9" x14ac:dyDescent="0.25">
      <c r="B998" t="s">
        <v>139</v>
      </c>
      <c r="C998" s="1">
        <v>116880</v>
      </c>
      <c r="D998" s="1">
        <v>2408</v>
      </c>
      <c r="E998">
        <v>6.2E-2</v>
      </c>
      <c r="F998">
        <v>0.623</v>
      </c>
      <c r="G998">
        <v>0.33500000000000002</v>
      </c>
      <c r="H998">
        <v>4.9000000000000002E-2</v>
      </c>
      <c r="I998">
        <v>5.2999999999999999E-2</v>
      </c>
    </row>
    <row r="999" spans="1:9" x14ac:dyDescent="0.25">
      <c r="B999" t="s">
        <v>140</v>
      </c>
      <c r="C999" s="1">
        <v>53714</v>
      </c>
      <c r="D999">
        <v>667</v>
      </c>
      <c r="E999">
        <v>1.7999999999999999E-2</v>
      </c>
      <c r="F999">
        <v>0.17100000000000001</v>
      </c>
      <c r="G999">
        <v>0.109</v>
      </c>
      <c r="H999">
        <v>1.2E-2</v>
      </c>
      <c r="I999">
        <v>1.2999999999999999E-2</v>
      </c>
    </row>
    <row r="1000" spans="1:9" x14ac:dyDescent="0.25">
      <c r="B1000" t="s">
        <v>141</v>
      </c>
      <c r="C1000" s="1">
        <v>4807</v>
      </c>
      <c r="D1000">
        <v>266</v>
      </c>
      <c r="E1000">
        <v>6.0000000000000001E-3</v>
      </c>
      <c r="F1000">
        <v>0.105</v>
      </c>
      <c r="G1000">
        <v>1.9E-2</v>
      </c>
      <c r="H1000">
        <v>5.0000000000000001E-3</v>
      </c>
      <c r="I1000">
        <v>6.0000000000000001E-3</v>
      </c>
    </row>
    <row r="1001" spans="1:9" x14ac:dyDescent="0.25">
      <c r="B1001" t="s">
        <v>142</v>
      </c>
      <c r="C1001" s="1">
        <v>59528</v>
      </c>
      <c r="D1001">
        <v>606</v>
      </c>
      <c r="E1001">
        <v>2.9000000000000001E-2</v>
      </c>
      <c r="F1001">
        <v>0.17499999999999999</v>
      </c>
      <c r="G1001">
        <v>0.43099999999999999</v>
      </c>
      <c r="H1001">
        <v>1.9E-2</v>
      </c>
      <c r="I1001">
        <v>2.1999999999999999E-2</v>
      </c>
    </row>
    <row r="1002" spans="1:9" x14ac:dyDescent="0.25">
      <c r="B1002" t="s">
        <v>143</v>
      </c>
      <c r="C1002" s="1">
        <v>397154</v>
      </c>
      <c r="D1002" s="1">
        <v>1100</v>
      </c>
      <c r="E1002">
        <v>0.1</v>
      </c>
      <c r="F1002">
        <v>1.0229999999999999</v>
      </c>
      <c r="G1002">
        <v>2.2559999999999998</v>
      </c>
      <c r="H1002">
        <v>8.8999999999999996E-2</v>
      </c>
      <c r="I1002">
        <v>0.1</v>
      </c>
    </row>
    <row r="1003" spans="1:9" x14ac:dyDescent="0.25">
      <c r="C1003" t="s">
        <v>79</v>
      </c>
      <c r="D1003" t="s">
        <v>171</v>
      </c>
      <c r="E1003" t="s">
        <v>108</v>
      </c>
      <c r="F1003" t="s">
        <v>172</v>
      </c>
      <c r="G1003" t="s">
        <v>149</v>
      </c>
      <c r="H1003" t="s">
        <v>150</v>
      </c>
      <c r="I1003" t="s">
        <v>84</v>
      </c>
    </row>
    <row r="1004" spans="1:9" x14ac:dyDescent="0.25">
      <c r="B1004" t="s">
        <v>109</v>
      </c>
      <c r="C1004" s="1">
        <v>5290338</v>
      </c>
      <c r="D1004" s="1">
        <v>106581</v>
      </c>
      <c r="E1004">
        <v>1.4530000000000001</v>
      </c>
      <c r="F1004">
        <v>19.395</v>
      </c>
      <c r="G1004">
        <v>5.0960000000000001</v>
      </c>
      <c r="H1004">
        <v>1.246</v>
      </c>
      <c r="I1004">
        <v>1.3169999999999999</v>
      </c>
    </row>
    <row r="1006" spans="1:9" x14ac:dyDescent="0.25">
      <c r="A1006" t="s">
        <v>122</v>
      </c>
    </row>
    <row r="1008" spans="1:9" x14ac:dyDescent="0.25">
      <c r="B1008" t="s">
        <v>131</v>
      </c>
      <c r="C1008" s="1">
        <v>942589</v>
      </c>
      <c r="D1008" s="1">
        <v>110568</v>
      </c>
      <c r="E1008">
        <v>2.5419999999999998</v>
      </c>
      <c r="F1008">
        <v>14.525</v>
      </c>
      <c r="G1008">
        <v>0.59599999999999997</v>
      </c>
      <c r="H1008">
        <v>2.3540000000000001</v>
      </c>
      <c r="I1008">
        <v>2.464</v>
      </c>
    </row>
    <row r="1009" spans="1:9" x14ac:dyDescent="0.25">
      <c r="B1009" t="s">
        <v>132</v>
      </c>
      <c r="C1009" s="1">
        <v>70705060</v>
      </c>
      <c r="D1009" s="1">
        <v>2341873</v>
      </c>
      <c r="E1009">
        <v>19.843</v>
      </c>
      <c r="F1009">
        <v>247.32599999999999</v>
      </c>
      <c r="G1009">
        <v>15.173999999999999</v>
      </c>
      <c r="H1009">
        <v>18.282</v>
      </c>
      <c r="I1009">
        <v>19.222999999999999</v>
      </c>
    </row>
    <row r="1010" spans="1:9" x14ac:dyDescent="0.25">
      <c r="B1010" t="s">
        <v>133</v>
      </c>
      <c r="C1010" s="1">
        <v>73665141</v>
      </c>
      <c r="D1010" s="1">
        <v>2128961</v>
      </c>
      <c r="E1010">
        <v>19.808</v>
      </c>
      <c r="F1010">
        <v>308.07400000000001</v>
      </c>
      <c r="G1010">
        <v>28.809000000000001</v>
      </c>
      <c r="H1010">
        <v>17.745999999999999</v>
      </c>
      <c r="I1010">
        <v>18.533999999999999</v>
      </c>
    </row>
    <row r="1011" spans="1:9" x14ac:dyDescent="0.25">
      <c r="B1011" t="s">
        <v>134</v>
      </c>
      <c r="C1011" s="1">
        <v>8875846</v>
      </c>
      <c r="D1011" s="1">
        <v>257105</v>
      </c>
      <c r="E1011">
        <v>3.456</v>
      </c>
      <c r="F1011">
        <v>54.215000000000003</v>
      </c>
      <c r="G1011">
        <v>6.4340000000000002</v>
      </c>
      <c r="H1011">
        <v>3.0819999999999999</v>
      </c>
      <c r="I1011">
        <v>3.2069999999999999</v>
      </c>
    </row>
    <row r="1012" spans="1:9" x14ac:dyDescent="0.25">
      <c r="B1012" t="s">
        <v>135</v>
      </c>
      <c r="C1012" s="1">
        <v>121641</v>
      </c>
      <c r="D1012" s="1">
        <v>1274</v>
      </c>
      <c r="E1012">
        <v>0.27400000000000002</v>
      </c>
      <c r="F1012">
        <v>1.05</v>
      </c>
      <c r="G1012">
        <v>1.0680000000000001</v>
      </c>
      <c r="H1012">
        <v>8.5999999999999993E-2</v>
      </c>
      <c r="I1012">
        <v>9.9000000000000005E-2</v>
      </c>
    </row>
    <row r="1013" spans="1:9" x14ac:dyDescent="0.25">
      <c r="B1013" t="s">
        <v>136</v>
      </c>
      <c r="C1013" s="1">
        <v>354547</v>
      </c>
      <c r="D1013" s="1">
        <v>4355</v>
      </c>
      <c r="E1013">
        <v>0.91500000000000004</v>
      </c>
      <c r="F1013">
        <v>3.6949999999999998</v>
      </c>
      <c r="G1013">
        <v>3.7210000000000001</v>
      </c>
      <c r="H1013">
        <v>0.35399999999999998</v>
      </c>
      <c r="I1013">
        <v>0.40600000000000003</v>
      </c>
    </row>
    <row r="1014" spans="1:9" x14ac:dyDescent="0.25">
      <c r="B1014" t="s">
        <v>137</v>
      </c>
      <c r="C1014" s="1">
        <v>475866</v>
      </c>
      <c r="D1014" s="1">
        <v>15976</v>
      </c>
      <c r="E1014">
        <v>0.36499999999999999</v>
      </c>
      <c r="F1014">
        <v>1.5169999999999999</v>
      </c>
      <c r="G1014">
        <v>2.3450000000000002</v>
      </c>
      <c r="H1014">
        <v>0.26700000000000002</v>
      </c>
      <c r="I1014">
        <v>0.30399999999999999</v>
      </c>
    </row>
    <row r="1015" spans="1:9" x14ac:dyDescent="0.25">
      <c r="B1015" t="s">
        <v>138</v>
      </c>
      <c r="C1015" s="1">
        <v>117631</v>
      </c>
      <c r="D1015" s="1">
        <v>2960</v>
      </c>
      <c r="E1015">
        <v>0.22</v>
      </c>
      <c r="F1015">
        <v>0.71699999999999997</v>
      </c>
      <c r="G1015">
        <v>1.1299999999999999</v>
      </c>
      <c r="H1015">
        <v>8.5999999999999993E-2</v>
      </c>
      <c r="I1015">
        <v>9.7000000000000003E-2</v>
      </c>
    </row>
    <row r="1016" spans="1:9" x14ac:dyDescent="0.25">
      <c r="B1016" t="s">
        <v>139</v>
      </c>
      <c r="C1016" s="1">
        <v>3081333</v>
      </c>
      <c r="D1016" s="1">
        <v>98067</v>
      </c>
      <c r="E1016">
        <v>2.2610000000000001</v>
      </c>
      <c r="F1016">
        <v>20.100999999999999</v>
      </c>
      <c r="G1016">
        <v>10.647</v>
      </c>
      <c r="H1016">
        <v>1.7829999999999999</v>
      </c>
      <c r="I1016">
        <v>1.927</v>
      </c>
    </row>
    <row r="1017" spans="1:9" x14ac:dyDescent="0.25">
      <c r="B1017" t="s">
        <v>140</v>
      </c>
      <c r="C1017" s="1">
        <v>1264076</v>
      </c>
      <c r="D1017" s="1">
        <v>20840</v>
      </c>
      <c r="E1017">
        <v>0.54600000000000004</v>
      </c>
      <c r="F1017">
        <v>4.3899999999999997</v>
      </c>
      <c r="G1017">
        <v>3.048</v>
      </c>
      <c r="H1017">
        <v>0.36699999999999999</v>
      </c>
      <c r="I1017">
        <v>0.39900000000000002</v>
      </c>
    </row>
    <row r="1018" spans="1:9" x14ac:dyDescent="0.25">
      <c r="B1018" t="s">
        <v>141</v>
      </c>
      <c r="C1018" s="1">
        <v>59296</v>
      </c>
      <c r="D1018" s="1">
        <v>4961</v>
      </c>
      <c r="E1018">
        <v>0.104</v>
      </c>
      <c r="F1018">
        <v>1.468</v>
      </c>
      <c r="G1018">
        <v>0.26700000000000002</v>
      </c>
      <c r="H1018">
        <v>9.5000000000000001E-2</v>
      </c>
      <c r="I1018">
        <v>0.1</v>
      </c>
    </row>
    <row r="1019" spans="1:9" x14ac:dyDescent="0.25">
      <c r="B1019" t="s">
        <v>142</v>
      </c>
      <c r="C1019" s="1">
        <v>1555722</v>
      </c>
      <c r="D1019" s="1">
        <v>26200</v>
      </c>
      <c r="E1019">
        <v>1.0049999999999999</v>
      </c>
      <c r="F1019">
        <v>5.5549999999999997</v>
      </c>
      <c r="G1019">
        <v>12.77</v>
      </c>
      <c r="H1019">
        <v>0.65600000000000003</v>
      </c>
      <c r="I1019">
        <v>0.74199999999999999</v>
      </c>
    </row>
    <row r="1020" spans="1:9" x14ac:dyDescent="0.25">
      <c r="B1020" t="s">
        <v>143</v>
      </c>
      <c r="C1020" s="1">
        <v>4382870</v>
      </c>
      <c r="D1020" s="1">
        <v>17089</v>
      </c>
      <c r="E1020">
        <v>1.3009999999999999</v>
      </c>
      <c r="F1020">
        <v>13.000999999999999</v>
      </c>
      <c r="G1020">
        <v>28.155999999999999</v>
      </c>
      <c r="H1020">
        <v>1.1579999999999999</v>
      </c>
      <c r="I1020">
        <v>1.3009999999999999</v>
      </c>
    </row>
    <row r="1021" spans="1:9" x14ac:dyDescent="0.25">
      <c r="C1021" t="s">
        <v>34</v>
      </c>
      <c r="D1021" t="s">
        <v>173</v>
      </c>
      <c r="E1021" t="s">
        <v>123</v>
      </c>
      <c r="F1021" t="s">
        <v>174</v>
      </c>
      <c r="G1021" t="s">
        <v>153</v>
      </c>
      <c r="H1021" t="s">
        <v>154</v>
      </c>
      <c r="I1021" t="s">
        <v>35</v>
      </c>
    </row>
    <row r="1022" spans="1:9" x14ac:dyDescent="0.25">
      <c r="B1022" t="s">
        <v>124</v>
      </c>
      <c r="C1022" s="1">
        <v>165601618</v>
      </c>
      <c r="D1022" s="1">
        <v>5030229</v>
      </c>
      <c r="E1022">
        <v>52.64</v>
      </c>
      <c r="F1022">
        <v>675.63300000000004</v>
      </c>
      <c r="G1022">
        <v>114.167</v>
      </c>
      <c r="H1022">
        <v>46.316000000000003</v>
      </c>
      <c r="I1022">
        <v>48.801000000000002</v>
      </c>
    </row>
    <row r="1024" spans="1:9" x14ac:dyDescent="0.25">
      <c r="A1024" t="s">
        <v>165</v>
      </c>
      <c r="B1024" t="s">
        <v>125</v>
      </c>
      <c r="C1024" t="s">
        <v>97</v>
      </c>
      <c r="D1024" t="s">
        <v>102</v>
      </c>
      <c r="E1024" t="s">
        <v>99</v>
      </c>
      <c r="F1024" t="s">
        <v>101</v>
      </c>
      <c r="G1024" t="s">
        <v>99</v>
      </c>
      <c r="H1024" t="s">
        <v>101</v>
      </c>
      <c r="I1024" t="s">
        <v>166</v>
      </c>
    </row>
    <row r="1025" spans="1:8" x14ac:dyDescent="0.25">
      <c r="A1025" t="s">
        <v>186</v>
      </c>
      <c r="G1025" s="4">
        <v>0.49442129629629633</v>
      </c>
      <c r="H1025" s="5">
        <v>44986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1C6C-0043-46A3-A912-6B179BFF5064}">
  <dimension ref="A1:I1025"/>
  <sheetViews>
    <sheetView topLeftCell="A885" workbookViewId="0">
      <selection activeCell="G1011" sqref="G1011"/>
    </sheetView>
  </sheetViews>
  <sheetFormatPr defaultRowHeight="15" x14ac:dyDescent="0.25"/>
  <cols>
    <col min="1" max="1" width="26.28515625" bestFit="1" customWidth="1"/>
    <col min="2" max="2" width="19" bestFit="1" customWidth="1"/>
    <col min="3" max="3" width="18.140625" bestFit="1" customWidth="1"/>
    <col min="4" max="4" width="15.140625" bestFit="1" customWidth="1"/>
    <col min="5" max="5" width="14.140625" bestFit="1" customWidth="1"/>
    <col min="6" max="6" width="15.140625" bestFit="1" customWidth="1"/>
    <col min="7" max="7" width="14.140625" bestFit="1" customWidth="1"/>
    <col min="8" max="8" width="16.140625" bestFit="1" customWidth="1"/>
    <col min="9" max="9" width="14.140625" bestFit="1" customWidth="1"/>
  </cols>
  <sheetData>
    <row r="1" spans="1:8" x14ac:dyDescent="0.25">
      <c r="A1" t="s">
        <v>188</v>
      </c>
    </row>
    <row r="2" spans="1:8" x14ac:dyDescent="0.25">
      <c r="A2" t="s">
        <v>95</v>
      </c>
    </row>
    <row r="4" spans="1:8" x14ac:dyDescent="0.25">
      <c r="A4" t="s">
        <v>145</v>
      </c>
      <c r="B4" t="s">
        <v>189</v>
      </c>
      <c r="C4" t="s">
        <v>190</v>
      </c>
      <c r="D4" t="s">
        <v>191</v>
      </c>
    </row>
    <row r="5" spans="1:8" x14ac:dyDescent="0.25">
      <c r="A5" t="s">
        <v>146</v>
      </c>
      <c r="B5" t="s">
        <v>192</v>
      </c>
      <c r="C5" t="s">
        <v>193</v>
      </c>
      <c r="D5" t="s">
        <v>194</v>
      </c>
      <c r="E5" t="s">
        <v>195</v>
      </c>
      <c r="F5" t="s">
        <v>196</v>
      </c>
    </row>
    <row r="6" spans="1:8" x14ac:dyDescent="0.25">
      <c r="A6" t="s">
        <v>96</v>
      </c>
      <c r="B6" t="s">
        <v>97</v>
      </c>
      <c r="C6" t="s">
        <v>99</v>
      </c>
      <c r="D6" t="s">
        <v>101</v>
      </c>
      <c r="E6" t="s">
        <v>102</v>
      </c>
      <c r="F6" t="s">
        <v>101</v>
      </c>
      <c r="G6" t="s">
        <v>102</v>
      </c>
      <c r="H6" t="s">
        <v>99</v>
      </c>
    </row>
    <row r="7" spans="1:8" x14ac:dyDescent="0.25">
      <c r="A7" t="s">
        <v>49</v>
      </c>
      <c r="B7" t="s">
        <v>1</v>
      </c>
      <c r="C7" t="s">
        <v>51</v>
      </c>
    </row>
    <row r="8" spans="1:8" x14ac:dyDescent="0.25">
      <c r="A8" t="s">
        <v>52</v>
      </c>
      <c r="B8" t="s">
        <v>4</v>
      </c>
      <c r="C8" t="s">
        <v>53</v>
      </c>
      <c r="D8" t="s">
        <v>5</v>
      </c>
      <c r="E8" t="s">
        <v>6</v>
      </c>
      <c r="F8" t="s">
        <v>7</v>
      </c>
      <c r="G8" t="s">
        <v>8</v>
      </c>
      <c r="H8" t="s">
        <v>9</v>
      </c>
    </row>
    <row r="9" spans="1:8" x14ac:dyDescent="0.25">
      <c r="A9" t="s">
        <v>96</v>
      </c>
      <c r="B9" t="s">
        <v>97</v>
      </c>
      <c r="C9" t="s">
        <v>99</v>
      </c>
      <c r="D9" t="s">
        <v>101</v>
      </c>
      <c r="E9" t="s">
        <v>102</v>
      </c>
      <c r="F9" t="s">
        <v>101</v>
      </c>
      <c r="G9" t="s">
        <v>102</v>
      </c>
      <c r="H9" t="s">
        <v>99</v>
      </c>
    </row>
    <row r="12" spans="1:8" x14ac:dyDescent="0.25">
      <c r="A12" t="s">
        <v>103</v>
      </c>
    </row>
    <row r="14" spans="1:8" x14ac:dyDescent="0.25">
      <c r="A14" t="s">
        <v>55</v>
      </c>
      <c r="B14">
        <v>0</v>
      </c>
      <c r="C14">
        <v>0</v>
      </c>
      <c r="D14">
        <v>3.4790000000000001</v>
      </c>
      <c r="E14">
        <v>14.509</v>
      </c>
      <c r="F14">
        <v>1.6120000000000001</v>
      </c>
      <c r="G14">
        <v>3.2570000000000001</v>
      </c>
      <c r="H14">
        <v>3.4409999999999998</v>
      </c>
    </row>
    <row r="15" spans="1:8" x14ac:dyDescent="0.25">
      <c r="A15" t="s">
        <v>104</v>
      </c>
      <c r="B15" s="1">
        <v>4833717</v>
      </c>
      <c r="C15">
        <v>52.6</v>
      </c>
      <c r="D15">
        <v>0.30199999999999999</v>
      </c>
      <c r="E15">
        <v>9.6229999999999993</v>
      </c>
      <c r="F15">
        <v>2.024</v>
      </c>
      <c r="G15">
        <v>0.21099999999999999</v>
      </c>
      <c r="H15">
        <v>0.222</v>
      </c>
    </row>
    <row r="16" spans="1:8" x14ac:dyDescent="0.25">
      <c r="A16" t="s">
        <v>105</v>
      </c>
      <c r="B16" s="1">
        <v>7155403</v>
      </c>
      <c r="C16">
        <v>19.2</v>
      </c>
      <c r="D16">
        <v>0.71199999999999997</v>
      </c>
      <c r="E16">
        <v>20.75</v>
      </c>
      <c r="F16">
        <v>1.6910000000000001</v>
      </c>
      <c r="G16">
        <v>0.55300000000000005</v>
      </c>
      <c r="H16">
        <v>0.57799999999999996</v>
      </c>
    </row>
    <row r="17" spans="1:8" x14ac:dyDescent="0.25">
      <c r="A17" t="s">
        <v>106</v>
      </c>
      <c r="B17" s="1">
        <v>5588354</v>
      </c>
      <c r="C17">
        <v>37.700000000000003</v>
      </c>
      <c r="D17">
        <v>0.39</v>
      </c>
      <c r="E17">
        <v>11.348000000000001</v>
      </c>
      <c r="F17">
        <v>2.1680000000000001</v>
      </c>
      <c r="G17">
        <v>0.27600000000000002</v>
      </c>
      <c r="H17">
        <v>0.29099999999999998</v>
      </c>
    </row>
    <row r="18" spans="1:8" x14ac:dyDescent="0.25">
      <c r="A18" t="s">
        <v>107</v>
      </c>
      <c r="B18" s="1">
        <v>5283299</v>
      </c>
      <c r="C18">
        <v>16</v>
      </c>
      <c r="D18">
        <v>0.61799999999999999</v>
      </c>
      <c r="E18">
        <v>16.780999999999999</v>
      </c>
      <c r="F18">
        <v>1.4470000000000001</v>
      </c>
      <c r="G18">
        <v>0.47399999999999998</v>
      </c>
      <c r="H18">
        <v>0.496</v>
      </c>
    </row>
    <row r="19" spans="1:8" x14ac:dyDescent="0.25">
      <c r="B19" t="s">
        <v>60</v>
      </c>
      <c r="C19" t="s">
        <v>147</v>
      </c>
      <c r="D19" t="s">
        <v>147</v>
      </c>
      <c r="E19" t="s">
        <v>197</v>
      </c>
      <c r="F19" t="s">
        <v>150</v>
      </c>
      <c r="G19" t="s">
        <v>198</v>
      </c>
      <c r="H19" t="s">
        <v>199</v>
      </c>
    </row>
    <row r="20" spans="1:8" x14ac:dyDescent="0.25">
      <c r="A20" t="s">
        <v>109</v>
      </c>
      <c r="B20" s="1">
        <v>22860773</v>
      </c>
      <c r="C20">
        <v>24.3</v>
      </c>
      <c r="D20">
        <v>5.5019999999999998</v>
      </c>
      <c r="E20">
        <v>73.012</v>
      </c>
      <c r="F20">
        <v>8.9410000000000007</v>
      </c>
      <c r="G20">
        <v>4.7720000000000002</v>
      </c>
      <c r="H20">
        <v>5.0279999999999996</v>
      </c>
    </row>
    <row r="22" spans="1:8" x14ac:dyDescent="0.25">
      <c r="A22" t="s">
        <v>110</v>
      </c>
    </row>
    <row r="24" spans="1:8" x14ac:dyDescent="0.25">
      <c r="A24" t="s">
        <v>55</v>
      </c>
      <c r="B24">
        <v>0</v>
      </c>
      <c r="C24">
        <v>0</v>
      </c>
      <c r="D24">
        <v>2.4380000000000002</v>
      </c>
      <c r="E24">
        <v>10.041</v>
      </c>
      <c r="F24">
        <v>1.1279999999999999</v>
      </c>
      <c r="G24">
        <v>2.2519999999999998</v>
      </c>
      <c r="H24">
        <v>2.38</v>
      </c>
    </row>
    <row r="25" spans="1:8" x14ac:dyDescent="0.25">
      <c r="A25" t="s">
        <v>104</v>
      </c>
      <c r="B25" s="1">
        <v>4922293</v>
      </c>
      <c r="C25">
        <v>53.6</v>
      </c>
      <c r="D25">
        <v>0.27600000000000002</v>
      </c>
      <c r="E25">
        <v>9.9649999999999999</v>
      </c>
      <c r="F25">
        <v>1.31</v>
      </c>
      <c r="G25">
        <v>0.19900000000000001</v>
      </c>
      <c r="H25">
        <v>0.20799999999999999</v>
      </c>
    </row>
    <row r="26" spans="1:8" x14ac:dyDescent="0.25">
      <c r="A26" t="s">
        <v>105</v>
      </c>
      <c r="B26" s="1">
        <v>3146158</v>
      </c>
      <c r="C26">
        <v>24.6</v>
      </c>
      <c r="D26">
        <v>0.34300000000000003</v>
      </c>
      <c r="E26">
        <v>8.6370000000000005</v>
      </c>
      <c r="F26">
        <v>0.81200000000000006</v>
      </c>
      <c r="G26">
        <v>0.23100000000000001</v>
      </c>
      <c r="H26">
        <v>0.24099999999999999</v>
      </c>
    </row>
    <row r="27" spans="1:8" x14ac:dyDescent="0.25">
      <c r="A27" t="s">
        <v>106</v>
      </c>
      <c r="B27" s="1">
        <v>2924958</v>
      </c>
      <c r="C27">
        <v>35.4</v>
      </c>
      <c r="D27">
        <v>0.27</v>
      </c>
      <c r="E27">
        <v>6.0549999999999997</v>
      </c>
      <c r="F27">
        <v>1.4890000000000001</v>
      </c>
      <c r="G27">
        <v>0.158</v>
      </c>
      <c r="H27">
        <v>0.16700000000000001</v>
      </c>
    </row>
    <row r="28" spans="1:8" x14ac:dyDescent="0.25">
      <c r="A28" t="s">
        <v>107</v>
      </c>
      <c r="B28" s="1">
        <v>3883034</v>
      </c>
      <c r="C28">
        <v>16.100000000000001</v>
      </c>
      <c r="D28">
        <v>0.65900000000000003</v>
      </c>
      <c r="E28">
        <v>12.968</v>
      </c>
      <c r="F28">
        <v>1.7989999999999999</v>
      </c>
      <c r="G28">
        <v>0.42199999999999999</v>
      </c>
      <c r="H28">
        <v>0.442</v>
      </c>
    </row>
    <row r="29" spans="1:8" x14ac:dyDescent="0.25">
      <c r="B29" t="s">
        <v>60</v>
      </c>
      <c r="C29" t="s">
        <v>147</v>
      </c>
      <c r="D29" t="s">
        <v>147</v>
      </c>
      <c r="E29" t="s">
        <v>197</v>
      </c>
      <c r="F29" t="s">
        <v>150</v>
      </c>
      <c r="G29" t="s">
        <v>198</v>
      </c>
      <c r="H29" t="s">
        <v>199</v>
      </c>
    </row>
    <row r="30" spans="1:8" x14ac:dyDescent="0.25">
      <c r="A30" t="s">
        <v>109</v>
      </c>
      <c r="B30" s="1">
        <v>14876443</v>
      </c>
      <c r="C30">
        <v>27.4</v>
      </c>
      <c r="D30">
        <v>3.9870000000000001</v>
      </c>
      <c r="E30">
        <v>47.665999999999997</v>
      </c>
      <c r="F30">
        <v>6.5380000000000003</v>
      </c>
      <c r="G30">
        <v>3.262</v>
      </c>
      <c r="H30">
        <v>3.4369999999999998</v>
      </c>
    </row>
    <row r="32" spans="1:8" x14ac:dyDescent="0.25">
      <c r="A32" t="s">
        <v>111</v>
      </c>
    </row>
    <row r="34" spans="1:8" x14ac:dyDescent="0.25">
      <c r="A34" t="s">
        <v>55</v>
      </c>
      <c r="B34">
        <v>0</v>
      </c>
      <c r="C34">
        <v>0</v>
      </c>
      <c r="D34">
        <v>1.5069999999999999</v>
      </c>
      <c r="E34">
        <v>6.133</v>
      </c>
      <c r="F34">
        <v>0.65600000000000003</v>
      </c>
      <c r="G34">
        <v>1.403</v>
      </c>
      <c r="H34">
        <v>1.4830000000000001</v>
      </c>
    </row>
    <row r="35" spans="1:8" x14ac:dyDescent="0.25">
      <c r="A35" t="s">
        <v>104</v>
      </c>
      <c r="B35" s="1">
        <v>1469799</v>
      </c>
      <c r="C35">
        <v>57.5</v>
      </c>
      <c r="D35">
        <v>8.6999999999999994E-2</v>
      </c>
      <c r="E35">
        <v>3.0139999999999998</v>
      </c>
      <c r="F35">
        <v>0.58399999999999996</v>
      </c>
      <c r="G35">
        <v>6.3E-2</v>
      </c>
      <c r="H35">
        <v>6.6000000000000003E-2</v>
      </c>
    </row>
    <row r="36" spans="1:8" x14ac:dyDescent="0.25">
      <c r="A36" t="s">
        <v>105</v>
      </c>
      <c r="B36" s="1">
        <v>11890</v>
      </c>
      <c r="C36">
        <v>23.1</v>
      </c>
      <c r="D36">
        <v>3.0000000000000001E-3</v>
      </c>
      <c r="E36">
        <v>3.6999999999999998E-2</v>
      </c>
      <c r="F36">
        <v>8.9999999999999993E-3</v>
      </c>
      <c r="G36">
        <v>1E-3</v>
      </c>
      <c r="H36">
        <v>1E-3</v>
      </c>
    </row>
    <row r="37" spans="1:8" x14ac:dyDescent="0.25">
      <c r="A37" t="s">
        <v>106</v>
      </c>
      <c r="B37" s="1">
        <v>2789014</v>
      </c>
      <c r="C37">
        <v>40.1</v>
      </c>
      <c r="D37">
        <v>0.16800000000000001</v>
      </c>
      <c r="E37">
        <v>5.4829999999999997</v>
      </c>
      <c r="F37">
        <v>0.85399999999999998</v>
      </c>
      <c r="G37">
        <v>0.121</v>
      </c>
      <c r="H37">
        <v>0.126</v>
      </c>
    </row>
    <row r="38" spans="1:8" x14ac:dyDescent="0.25">
      <c r="A38" t="s">
        <v>107</v>
      </c>
      <c r="B38" s="1">
        <v>3072249</v>
      </c>
      <c r="C38">
        <v>15</v>
      </c>
      <c r="D38">
        <v>0.66100000000000003</v>
      </c>
      <c r="E38">
        <v>10.583</v>
      </c>
      <c r="F38">
        <v>2.2949999999999999</v>
      </c>
      <c r="G38">
        <v>0.38200000000000001</v>
      </c>
      <c r="H38">
        <v>0.40100000000000002</v>
      </c>
    </row>
    <row r="39" spans="1:8" x14ac:dyDescent="0.25">
      <c r="B39" t="s">
        <v>60</v>
      </c>
      <c r="C39" t="s">
        <v>147</v>
      </c>
      <c r="D39" t="s">
        <v>147</v>
      </c>
      <c r="E39" t="s">
        <v>197</v>
      </c>
      <c r="F39" t="s">
        <v>150</v>
      </c>
      <c r="G39" t="s">
        <v>198</v>
      </c>
      <c r="H39" t="s">
        <v>199</v>
      </c>
    </row>
    <row r="40" spans="1:8" x14ac:dyDescent="0.25">
      <c r="A40" t="s">
        <v>109</v>
      </c>
      <c r="B40" s="1">
        <v>7342952</v>
      </c>
      <c r="C40">
        <v>24.5</v>
      </c>
      <c r="D40">
        <v>2.4260000000000002</v>
      </c>
      <c r="E40">
        <v>25.25</v>
      </c>
      <c r="F40">
        <v>4.3979999999999997</v>
      </c>
      <c r="G40">
        <v>1.97</v>
      </c>
      <c r="H40">
        <v>2.0779999999999998</v>
      </c>
    </row>
    <row r="42" spans="1:8" x14ac:dyDescent="0.25">
      <c r="A42" t="s">
        <v>112</v>
      </c>
    </row>
    <row r="44" spans="1:8" x14ac:dyDescent="0.25">
      <c r="A44" t="s">
        <v>55</v>
      </c>
      <c r="B44">
        <v>0</v>
      </c>
      <c r="C44">
        <v>0</v>
      </c>
      <c r="D44">
        <v>0.73</v>
      </c>
      <c r="E44">
        <v>3.0529999999999999</v>
      </c>
      <c r="F44">
        <v>0.53</v>
      </c>
      <c r="G44">
        <v>0.66700000000000004</v>
      </c>
      <c r="H44">
        <v>0.70499999999999996</v>
      </c>
    </row>
    <row r="45" spans="1:8" x14ac:dyDescent="0.25">
      <c r="A45" t="s">
        <v>104</v>
      </c>
      <c r="B45" s="1">
        <v>2180055</v>
      </c>
      <c r="C45">
        <v>58.2</v>
      </c>
      <c r="D45">
        <v>0.18099999999999999</v>
      </c>
      <c r="E45">
        <v>4.4260000000000002</v>
      </c>
      <c r="F45">
        <v>1.468</v>
      </c>
      <c r="G45">
        <v>0.11799999999999999</v>
      </c>
      <c r="H45">
        <v>0.125</v>
      </c>
    </row>
    <row r="46" spans="1:8" x14ac:dyDescent="0.25">
      <c r="A46" t="s">
        <v>105</v>
      </c>
      <c r="B46" s="1">
        <v>3396450</v>
      </c>
      <c r="C46">
        <v>30.3</v>
      </c>
      <c r="D46">
        <v>0.315</v>
      </c>
      <c r="E46">
        <v>8.3780000000000001</v>
      </c>
      <c r="F46">
        <v>0.96899999999999997</v>
      </c>
      <c r="G46">
        <v>0.22900000000000001</v>
      </c>
      <c r="H46">
        <v>0.23899999999999999</v>
      </c>
    </row>
    <row r="47" spans="1:8" x14ac:dyDescent="0.25">
      <c r="A47" t="s">
        <v>106</v>
      </c>
      <c r="B47" s="1">
        <v>100762</v>
      </c>
      <c r="C47">
        <v>58.1</v>
      </c>
      <c r="D47">
        <v>8.0000000000000002E-3</v>
      </c>
      <c r="E47">
        <v>0.19700000000000001</v>
      </c>
      <c r="F47">
        <v>6.5000000000000002E-2</v>
      </c>
      <c r="G47">
        <v>5.0000000000000001E-3</v>
      </c>
      <c r="H47">
        <v>6.0000000000000001E-3</v>
      </c>
    </row>
    <row r="48" spans="1:8" x14ac:dyDescent="0.25">
      <c r="A48" t="s">
        <v>107</v>
      </c>
      <c r="B48" s="1">
        <v>146300</v>
      </c>
      <c r="C48">
        <v>28.1</v>
      </c>
      <c r="D48">
        <v>1.4E-2</v>
      </c>
      <c r="E48">
        <v>0.38200000000000001</v>
      </c>
      <c r="F48">
        <v>3.4000000000000002E-2</v>
      </c>
      <c r="G48">
        <v>0.01</v>
      </c>
      <c r="H48">
        <v>1.0999999999999999E-2</v>
      </c>
    </row>
    <row r="49" spans="1:8" x14ac:dyDescent="0.25">
      <c r="B49" t="s">
        <v>60</v>
      </c>
      <c r="C49" t="s">
        <v>147</v>
      </c>
      <c r="D49" t="s">
        <v>147</v>
      </c>
      <c r="E49" t="s">
        <v>197</v>
      </c>
      <c r="F49" t="s">
        <v>150</v>
      </c>
      <c r="G49" t="s">
        <v>198</v>
      </c>
      <c r="H49" t="s">
        <v>199</v>
      </c>
    </row>
    <row r="50" spans="1:8" x14ac:dyDescent="0.25">
      <c r="A50" t="s">
        <v>109</v>
      </c>
      <c r="B50" s="1">
        <v>5823567</v>
      </c>
      <c r="C50">
        <v>37.299999999999997</v>
      </c>
      <c r="D50">
        <v>1.248</v>
      </c>
      <c r="E50">
        <v>16.437000000000001</v>
      </c>
      <c r="F50">
        <v>3.0659999999999998</v>
      </c>
      <c r="G50">
        <v>1.0289999999999999</v>
      </c>
      <c r="H50">
        <v>1.085</v>
      </c>
    </row>
    <row r="52" spans="1:8" x14ac:dyDescent="0.25">
      <c r="A52" t="s">
        <v>113</v>
      </c>
    </row>
    <row r="54" spans="1:8" x14ac:dyDescent="0.25">
      <c r="A54" t="s">
        <v>55</v>
      </c>
      <c r="B54">
        <v>0</v>
      </c>
      <c r="C54">
        <v>0</v>
      </c>
      <c r="D54">
        <v>3.1280000000000001</v>
      </c>
      <c r="E54">
        <v>12.871</v>
      </c>
      <c r="F54">
        <v>1.81</v>
      </c>
      <c r="G54">
        <v>2.8439999999999999</v>
      </c>
      <c r="H54">
        <v>3.0059999999999998</v>
      </c>
    </row>
    <row r="55" spans="1:8" x14ac:dyDescent="0.25">
      <c r="A55" t="s">
        <v>104</v>
      </c>
      <c r="B55" s="1">
        <v>11244628</v>
      </c>
      <c r="C55">
        <v>51.9</v>
      </c>
      <c r="D55">
        <v>0.73099999999999998</v>
      </c>
      <c r="E55">
        <v>22.86</v>
      </c>
      <c r="F55">
        <v>4.7220000000000004</v>
      </c>
      <c r="G55">
        <v>0.50800000000000001</v>
      </c>
      <c r="H55">
        <v>0.53300000000000003</v>
      </c>
    </row>
    <row r="56" spans="1:8" x14ac:dyDescent="0.25">
      <c r="A56" t="s">
        <v>105</v>
      </c>
      <c r="B56" s="1">
        <v>9707398</v>
      </c>
      <c r="C56">
        <v>23.7</v>
      </c>
      <c r="D56">
        <v>1.0109999999999999</v>
      </c>
      <c r="E56">
        <v>25.114999999999998</v>
      </c>
      <c r="F56">
        <v>3.3079999999999998</v>
      </c>
      <c r="G56">
        <v>0.64600000000000002</v>
      </c>
      <c r="H56">
        <v>0.67500000000000004</v>
      </c>
    </row>
    <row r="57" spans="1:8" x14ac:dyDescent="0.25">
      <c r="A57" t="s">
        <v>106</v>
      </c>
      <c r="B57" s="1">
        <v>1871314</v>
      </c>
      <c r="C57">
        <v>36.4</v>
      </c>
      <c r="D57">
        <v>0.16400000000000001</v>
      </c>
      <c r="E57">
        <v>3.76</v>
      </c>
      <c r="F57">
        <v>0.873</v>
      </c>
      <c r="G57">
        <v>0.1</v>
      </c>
      <c r="H57">
        <v>0.106</v>
      </c>
    </row>
    <row r="58" spans="1:8" x14ac:dyDescent="0.25">
      <c r="A58" t="s">
        <v>107</v>
      </c>
      <c r="B58" s="1">
        <v>3399884</v>
      </c>
      <c r="C58">
        <v>21</v>
      </c>
      <c r="D58">
        <v>0.41</v>
      </c>
      <c r="E58">
        <v>9.3480000000000008</v>
      </c>
      <c r="F58">
        <v>1.4279999999999999</v>
      </c>
      <c r="G58">
        <v>0.253</v>
      </c>
      <c r="H58">
        <v>0.26500000000000001</v>
      </c>
    </row>
    <row r="59" spans="1:8" x14ac:dyDescent="0.25">
      <c r="B59" t="s">
        <v>60</v>
      </c>
      <c r="C59" t="s">
        <v>147</v>
      </c>
      <c r="D59" t="s">
        <v>147</v>
      </c>
      <c r="E59" t="s">
        <v>197</v>
      </c>
      <c r="F59" t="s">
        <v>150</v>
      </c>
      <c r="G59" t="s">
        <v>198</v>
      </c>
      <c r="H59" t="s">
        <v>199</v>
      </c>
    </row>
    <row r="60" spans="1:8" x14ac:dyDescent="0.25">
      <c r="A60" t="s">
        <v>109</v>
      </c>
      <c r="B60" s="1">
        <v>26223224</v>
      </c>
      <c r="C60">
        <v>31.2</v>
      </c>
      <c r="D60">
        <v>5.4450000000000003</v>
      </c>
      <c r="E60">
        <v>73.953999999999994</v>
      </c>
      <c r="F60">
        <v>12.141</v>
      </c>
      <c r="G60">
        <v>4.351</v>
      </c>
      <c r="H60">
        <v>4.585</v>
      </c>
    </row>
    <row r="62" spans="1:8" x14ac:dyDescent="0.25">
      <c r="A62" t="s">
        <v>114</v>
      </c>
    </row>
    <row r="64" spans="1:8" x14ac:dyDescent="0.25">
      <c r="A64" t="s">
        <v>55</v>
      </c>
      <c r="B64">
        <v>0</v>
      </c>
      <c r="C64">
        <v>0</v>
      </c>
      <c r="D64">
        <v>2.6920000000000002</v>
      </c>
      <c r="E64">
        <v>11.385</v>
      </c>
      <c r="F64">
        <v>1.131</v>
      </c>
      <c r="G64">
        <v>2.4990000000000001</v>
      </c>
      <c r="H64">
        <v>2.6379999999999999</v>
      </c>
    </row>
    <row r="65" spans="1:8" x14ac:dyDescent="0.25">
      <c r="A65" t="s">
        <v>104</v>
      </c>
      <c r="B65" s="1">
        <v>7722956</v>
      </c>
      <c r="C65">
        <v>54.3</v>
      </c>
      <c r="D65">
        <v>0.41</v>
      </c>
      <c r="E65">
        <v>14.682</v>
      </c>
      <c r="F65">
        <v>1.32</v>
      </c>
      <c r="G65">
        <v>0.28999999999999998</v>
      </c>
      <c r="H65">
        <v>0.30099999999999999</v>
      </c>
    </row>
    <row r="66" spans="1:8" x14ac:dyDescent="0.25">
      <c r="A66" t="s">
        <v>105</v>
      </c>
      <c r="B66" s="1">
        <v>13309799</v>
      </c>
      <c r="C66">
        <v>25</v>
      </c>
      <c r="D66">
        <v>1.206</v>
      </c>
      <c r="E66">
        <v>33.262999999999998</v>
      </c>
      <c r="F66">
        <v>2.4889999999999999</v>
      </c>
      <c r="G66">
        <v>0.874</v>
      </c>
      <c r="H66">
        <v>0.90900000000000003</v>
      </c>
    </row>
    <row r="67" spans="1:8" x14ac:dyDescent="0.25">
      <c r="A67" t="s">
        <v>106</v>
      </c>
      <c r="B67" s="1">
        <v>2606</v>
      </c>
      <c r="C67">
        <v>26.1</v>
      </c>
      <c r="D67">
        <v>0</v>
      </c>
      <c r="E67">
        <v>6.0000000000000001E-3</v>
      </c>
      <c r="F67">
        <v>1E-3</v>
      </c>
      <c r="G67">
        <v>0</v>
      </c>
      <c r="H67">
        <v>0</v>
      </c>
    </row>
    <row r="68" spans="1:8" x14ac:dyDescent="0.25">
      <c r="A68" t="s">
        <v>107</v>
      </c>
      <c r="B68" s="1">
        <v>964788</v>
      </c>
      <c r="C68">
        <v>15.5</v>
      </c>
      <c r="D68">
        <v>0.112</v>
      </c>
      <c r="E68">
        <v>2.806</v>
      </c>
      <c r="F68">
        <v>0.191</v>
      </c>
      <c r="G68">
        <v>8.5999999999999993E-2</v>
      </c>
      <c r="H68">
        <v>0.09</v>
      </c>
    </row>
    <row r="69" spans="1:8" x14ac:dyDescent="0.25">
      <c r="B69" t="s">
        <v>60</v>
      </c>
      <c r="C69" t="s">
        <v>147</v>
      </c>
      <c r="D69" t="s">
        <v>147</v>
      </c>
      <c r="E69" t="s">
        <v>197</v>
      </c>
      <c r="F69" t="s">
        <v>150</v>
      </c>
      <c r="G69" t="s">
        <v>198</v>
      </c>
      <c r="H69" t="s">
        <v>199</v>
      </c>
    </row>
    <row r="70" spans="1:8" x14ac:dyDescent="0.25">
      <c r="A70" t="s">
        <v>109</v>
      </c>
      <c r="B70" s="1">
        <v>22000149</v>
      </c>
      <c r="C70">
        <v>29.8</v>
      </c>
      <c r="D70">
        <v>4.42</v>
      </c>
      <c r="E70">
        <v>62.142000000000003</v>
      </c>
      <c r="F70">
        <v>5.1310000000000002</v>
      </c>
      <c r="G70">
        <v>3.75</v>
      </c>
      <c r="H70">
        <v>3.9380000000000002</v>
      </c>
    </row>
    <row r="72" spans="1:8" x14ac:dyDescent="0.25">
      <c r="A72" t="s">
        <v>115</v>
      </c>
    </row>
    <row r="74" spans="1:8" x14ac:dyDescent="0.25">
      <c r="A74" t="s">
        <v>55</v>
      </c>
      <c r="B74">
        <v>0</v>
      </c>
      <c r="C74">
        <v>0</v>
      </c>
      <c r="D74">
        <v>2.0419999999999998</v>
      </c>
      <c r="E74">
        <v>8.6199999999999992</v>
      </c>
      <c r="F74">
        <v>1.0349999999999999</v>
      </c>
      <c r="G74">
        <v>1.889</v>
      </c>
      <c r="H74">
        <v>1.994</v>
      </c>
    </row>
    <row r="75" spans="1:8" x14ac:dyDescent="0.25">
      <c r="A75" t="s">
        <v>104</v>
      </c>
      <c r="B75" s="1">
        <v>5901378</v>
      </c>
      <c r="C75">
        <v>55.1</v>
      </c>
      <c r="D75">
        <v>0.34899999999999998</v>
      </c>
      <c r="E75">
        <v>11.034000000000001</v>
      </c>
      <c r="F75">
        <v>2.1850000000000001</v>
      </c>
      <c r="G75">
        <v>0.22600000000000001</v>
      </c>
      <c r="H75">
        <v>0.23799999999999999</v>
      </c>
    </row>
    <row r="76" spans="1:8" x14ac:dyDescent="0.25">
      <c r="A76" t="s">
        <v>105</v>
      </c>
      <c r="B76" s="1">
        <v>8147999</v>
      </c>
      <c r="C76">
        <v>26.7</v>
      </c>
      <c r="D76">
        <v>0.65800000000000003</v>
      </c>
      <c r="E76">
        <v>19.803999999999998</v>
      </c>
      <c r="F76">
        <v>1.536</v>
      </c>
      <c r="G76">
        <v>0.46700000000000003</v>
      </c>
      <c r="H76">
        <v>0.48599999999999999</v>
      </c>
    </row>
    <row r="77" spans="1:8" x14ac:dyDescent="0.25">
      <c r="A77" t="s">
        <v>106</v>
      </c>
      <c r="B77" s="1">
        <v>201234</v>
      </c>
      <c r="C77">
        <v>29.7</v>
      </c>
      <c r="D77">
        <v>1.9E-2</v>
      </c>
      <c r="E77">
        <v>0.41799999999999998</v>
      </c>
      <c r="F77">
        <v>0.11</v>
      </c>
      <c r="G77">
        <v>1.2E-2</v>
      </c>
      <c r="H77">
        <v>1.2E-2</v>
      </c>
    </row>
    <row r="78" spans="1:8" x14ac:dyDescent="0.25">
      <c r="A78" t="s">
        <v>107</v>
      </c>
      <c r="B78" s="1">
        <v>422401</v>
      </c>
      <c r="C78">
        <v>19.100000000000001</v>
      </c>
      <c r="D78">
        <v>4.1000000000000002E-2</v>
      </c>
      <c r="E78">
        <v>1.19</v>
      </c>
      <c r="F78">
        <v>8.2000000000000003E-2</v>
      </c>
      <c r="G78">
        <v>0.03</v>
      </c>
      <c r="H78">
        <v>3.2000000000000001E-2</v>
      </c>
    </row>
    <row r="79" spans="1:8" x14ac:dyDescent="0.25">
      <c r="B79" t="s">
        <v>60</v>
      </c>
      <c r="C79" t="s">
        <v>147</v>
      </c>
      <c r="D79" t="s">
        <v>147</v>
      </c>
      <c r="E79" t="s">
        <v>197</v>
      </c>
      <c r="F79" t="s">
        <v>150</v>
      </c>
      <c r="G79" t="s">
        <v>198</v>
      </c>
      <c r="H79" t="s">
        <v>199</v>
      </c>
    </row>
    <row r="80" spans="1:8" x14ac:dyDescent="0.25">
      <c r="A80" t="s">
        <v>109</v>
      </c>
      <c r="B80" s="1">
        <v>14673012</v>
      </c>
      <c r="C80">
        <v>33.299999999999997</v>
      </c>
      <c r="D80">
        <v>3.11</v>
      </c>
      <c r="E80">
        <v>41.067</v>
      </c>
      <c r="F80">
        <v>4.9480000000000004</v>
      </c>
      <c r="G80">
        <v>2.6240000000000001</v>
      </c>
      <c r="H80">
        <v>2.762</v>
      </c>
    </row>
    <row r="82" spans="1:8" x14ac:dyDescent="0.25">
      <c r="A82" t="s">
        <v>116</v>
      </c>
    </row>
    <row r="84" spans="1:8" x14ac:dyDescent="0.25">
      <c r="A84" t="s">
        <v>55</v>
      </c>
      <c r="B84">
        <v>0</v>
      </c>
      <c r="C84">
        <v>0</v>
      </c>
      <c r="D84">
        <v>2.5</v>
      </c>
      <c r="E84">
        <v>10.130000000000001</v>
      </c>
      <c r="F84">
        <v>0.98299999999999998</v>
      </c>
      <c r="G84">
        <v>2.3290000000000002</v>
      </c>
      <c r="H84">
        <v>2.4609999999999999</v>
      </c>
    </row>
    <row r="85" spans="1:8" x14ac:dyDescent="0.25">
      <c r="A85" t="s">
        <v>104</v>
      </c>
      <c r="B85" s="1">
        <v>3780302</v>
      </c>
      <c r="C85">
        <v>51.6</v>
      </c>
      <c r="D85">
        <v>0.26100000000000001</v>
      </c>
      <c r="E85">
        <v>7.7629999999999999</v>
      </c>
      <c r="F85">
        <v>0.89800000000000002</v>
      </c>
      <c r="G85">
        <v>0.17499999999999999</v>
      </c>
      <c r="H85">
        <v>0.182</v>
      </c>
    </row>
    <row r="86" spans="1:8" x14ac:dyDescent="0.25">
      <c r="A86" t="s">
        <v>105</v>
      </c>
      <c r="B86" s="1">
        <v>12284357</v>
      </c>
      <c r="C86">
        <v>23.6</v>
      </c>
      <c r="D86">
        <v>1.252</v>
      </c>
      <c r="E86">
        <v>32.594000000000001</v>
      </c>
      <c r="F86">
        <v>2.4449999999999998</v>
      </c>
      <c r="G86">
        <v>0.92700000000000005</v>
      </c>
      <c r="H86">
        <v>0.96499999999999997</v>
      </c>
    </row>
    <row r="87" spans="1:8" x14ac:dyDescent="0.25">
      <c r="A87" t="s">
        <v>106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</row>
    <row r="88" spans="1:8" x14ac:dyDescent="0.25">
      <c r="A88" t="s">
        <v>107</v>
      </c>
      <c r="B88" s="1">
        <v>325141</v>
      </c>
      <c r="C88">
        <v>20.399999999999999</v>
      </c>
      <c r="D88">
        <v>3.9E-2</v>
      </c>
      <c r="E88">
        <v>0.96399999999999997</v>
      </c>
      <c r="F88">
        <v>7.8E-2</v>
      </c>
      <c r="G88">
        <v>2.8000000000000001E-2</v>
      </c>
      <c r="H88">
        <v>2.9000000000000001E-2</v>
      </c>
    </row>
    <row r="89" spans="1:8" x14ac:dyDescent="0.25">
      <c r="B89" t="s">
        <v>60</v>
      </c>
      <c r="C89" t="s">
        <v>147</v>
      </c>
      <c r="D89" t="s">
        <v>147</v>
      </c>
      <c r="E89" t="s">
        <v>197</v>
      </c>
      <c r="F89" t="s">
        <v>150</v>
      </c>
      <c r="G89" t="s">
        <v>198</v>
      </c>
      <c r="H89" t="s">
        <v>199</v>
      </c>
    </row>
    <row r="90" spans="1:8" x14ac:dyDescent="0.25">
      <c r="A90" t="s">
        <v>109</v>
      </c>
      <c r="B90" s="1">
        <v>16389800</v>
      </c>
      <c r="C90">
        <v>26.9</v>
      </c>
      <c r="D90">
        <v>4.0519999999999996</v>
      </c>
      <c r="E90">
        <v>51.451000000000001</v>
      </c>
      <c r="F90">
        <v>4.4039999999999999</v>
      </c>
      <c r="G90">
        <v>3.4580000000000002</v>
      </c>
      <c r="H90">
        <v>3.6360000000000001</v>
      </c>
    </row>
    <row r="92" spans="1:8" x14ac:dyDescent="0.25">
      <c r="A92" t="s">
        <v>117</v>
      </c>
    </row>
    <row r="94" spans="1:8" x14ac:dyDescent="0.25">
      <c r="A94" t="s">
        <v>55</v>
      </c>
      <c r="B94">
        <v>0</v>
      </c>
      <c r="C94">
        <v>0</v>
      </c>
      <c r="D94">
        <v>1.7769999999999999</v>
      </c>
      <c r="E94">
        <v>7.1970000000000001</v>
      </c>
      <c r="F94">
        <v>0.72399999999999998</v>
      </c>
      <c r="G94">
        <v>1.659</v>
      </c>
      <c r="H94">
        <v>1.754</v>
      </c>
    </row>
    <row r="95" spans="1:8" x14ac:dyDescent="0.25">
      <c r="A95" t="s">
        <v>104</v>
      </c>
      <c r="B95" s="1">
        <v>1384555</v>
      </c>
      <c r="C95">
        <v>48.5</v>
      </c>
      <c r="D95">
        <v>8.5000000000000006E-2</v>
      </c>
      <c r="E95">
        <v>2.7629999999999999</v>
      </c>
      <c r="F95">
        <v>0.33700000000000002</v>
      </c>
      <c r="G95">
        <v>5.6000000000000001E-2</v>
      </c>
      <c r="H95">
        <v>5.8000000000000003E-2</v>
      </c>
    </row>
    <row r="96" spans="1:8" x14ac:dyDescent="0.25">
      <c r="A96" t="s">
        <v>105</v>
      </c>
      <c r="B96" s="1">
        <v>3536647</v>
      </c>
      <c r="C96">
        <v>25.6</v>
      </c>
      <c r="D96">
        <v>0.311</v>
      </c>
      <c r="E96">
        <v>9.2279999999999998</v>
      </c>
      <c r="F96">
        <v>0.71499999999999997</v>
      </c>
      <c r="G96">
        <v>0.219</v>
      </c>
      <c r="H96">
        <v>0.22800000000000001</v>
      </c>
    </row>
    <row r="97" spans="1:8" x14ac:dyDescent="0.25">
      <c r="A97" t="s">
        <v>106</v>
      </c>
      <c r="B97" s="1">
        <v>1981836</v>
      </c>
      <c r="C97">
        <v>45.9</v>
      </c>
      <c r="D97">
        <v>0.13800000000000001</v>
      </c>
      <c r="E97">
        <v>3.806</v>
      </c>
      <c r="F97">
        <v>0.63</v>
      </c>
      <c r="G97">
        <v>8.2000000000000003E-2</v>
      </c>
      <c r="H97">
        <v>8.5999999999999993E-2</v>
      </c>
    </row>
    <row r="98" spans="1:8" x14ac:dyDescent="0.25">
      <c r="A98" t="s">
        <v>107</v>
      </c>
      <c r="B98" s="1">
        <v>1909176</v>
      </c>
      <c r="C98">
        <v>17.100000000000001</v>
      </c>
      <c r="D98">
        <v>0.23499999999999999</v>
      </c>
      <c r="E98">
        <v>6.0590000000000002</v>
      </c>
      <c r="F98">
        <v>0.503</v>
      </c>
      <c r="G98">
        <v>0.16500000000000001</v>
      </c>
      <c r="H98">
        <v>0.17199999999999999</v>
      </c>
    </row>
    <row r="99" spans="1:8" x14ac:dyDescent="0.25">
      <c r="B99" t="s">
        <v>60</v>
      </c>
      <c r="C99" t="s">
        <v>147</v>
      </c>
      <c r="D99" t="s">
        <v>147</v>
      </c>
      <c r="E99" t="s">
        <v>197</v>
      </c>
      <c r="F99" t="s">
        <v>150</v>
      </c>
      <c r="G99" t="s">
        <v>198</v>
      </c>
      <c r="H99" t="s">
        <v>199</v>
      </c>
    </row>
    <row r="100" spans="1:8" x14ac:dyDescent="0.25">
      <c r="A100" t="s">
        <v>109</v>
      </c>
      <c r="B100" s="1">
        <v>8812214</v>
      </c>
      <c r="C100">
        <v>27.4</v>
      </c>
      <c r="D100">
        <v>2.5449999999999999</v>
      </c>
      <c r="E100">
        <v>29.053000000000001</v>
      </c>
      <c r="F100">
        <v>2.9079999999999999</v>
      </c>
      <c r="G100">
        <v>2.1800000000000002</v>
      </c>
      <c r="H100">
        <v>2.298</v>
      </c>
    </row>
    <row r="102" spans="1:8" x14ac:dyDescent="0.25">
      <c r="A102" t="s">
        <v>118</v>
      </c>
    </row>
    <row r="104" spans="1:8" x14ac:dyDescent="0.25">
      <c r="A104" t="s">
        <v>55</v>
      </c>
      <c r="B104">
        <v>0</v>
      </c>
      <c r="C104">
        <v>0</v>
      </c>
      <c r="D104">
        <v>1.2889999999999999</v>
      </c>
      <c r="E104">
        <v>5.4649999999999999</v>
      </c>
      <c r="F104">
        <v>0.75900000000000001</v>
      </c>
      <c r="G104">
        <v>1.1919999999999999</v>
      </c>
      <c r="H104">
        <v>1.2589999999999999</v>
      </c>
    </row>
    <row r="105" spans="1:8" x14ac:dyDescent="0.25">
      <c r="A105" t="s">
        <v>104</v>
      </c>
      <c r="B105" s="1">
        <v>2343795</v>
      </c>
      <c r="C105">
        <v>58</v>
      </c>
      <c r="D105">
        <v>0.17299999999999999</v>
      </c>
      <c r="E105">
        <v>4.3390000000000004</v>
      </c>
      <c r="F105">
        <v>1.615</v>
      </c>
      <c r="G105">
        <v>0.11</v>
      </c>
      <c r="H105">
        <v>0.11799999999999999</v>
      </c>
    </row>
    <row r="106" spans="1:8" x14ac:dyDescent="0.25">
      <c r="A106" t="s">
        <v>105</v>
      </c>
      <c r="B106" s="1">
        <v>6802342</v>
      </c>
      <c r="C106">
        <v>27.8</v>
      </c>
      <c r="D106">
        <v>0.51400000000000001</v>
      </c>
      <c r="E106">
        <v>16.183</v>
      </c>
      <c r="F106">
        <v>1.2869999999999999</v>
      </c>
      <c r="G106">
        <v>0.377</v>
      </c>
      <c r="H106">
        <v>0.39300000000000002</v>
      </c>
    </row>
    <row r="107" spans="1:8" x14ac:dyDescent="0.25">
      <c r="A107" t="s">
        <v>106</v>
      </c>
      <c r="B107" s="1">
        <v>179077</v>
      </c>
      <c r="C107">
        <v>53</v>
      </c>
      <c r="D107">
        <v>1.0999999999999999E-2</v>
      </c>
      <c r="E107">
        <v>0.32</v>
      </c>
      <c r="F107">
        <v>8.5000000000000006E-2</v>
      </c>
      <c r="G107">
        <v>8.0000000000000002E-3</v>
      </c>
      <c r="H107">
        <v>8.0000000000000002E-3</v>
      </c>
    </row>
    <row r="108" spans="1:8" x14ac:dyDescent="0.25">
      <c r="A108" t="s">
        <v>107</v>
      </c>
      <c r="B108" s="1">
        <v>611730</v>
      </c>
      <c r="C108">
        <v>24.7</v>
      </c>
      <c r="D108">
        <v>0.05</v>
      </c>
      <c r="E108">
        <v>1.526</v>
      </c>
      <c r="F108">
        <v>0.125</v>
      </c>
      <c r="G108">
        <v>3.6999999999999998E-2</v>
      </c>
      <c r="H108">
        <v>3.7999999999999999E-2</v>
      </c>
    </row>
    <row r="109" spans="1:8" x14ac:dyDescent="0.25">
      <c r="B109" t="s">
        <v>60</v>
      </c>
      <c r="C109" t="s">
        <v>147</v>
      </c>
      <c r="D109" t="s">
        <v>147</v>
      </c>
      <c r="E109" t="s">
        <v>197</v>
      </c>
      <c r="F109" t="s">
        <v>150</v>
      </c>
      <c r="G109" t="s">
        <v>198</v>
      </c>
      <c r="H109" t="s">
        <v>199</v>
      </c>
    </row>
    <row r="110" spans="1:8" x14ac:dyDescent="0.25">
      <c r="A110" t="s">
        <v>109</v>
      </c>
      <c r="B110" s="1">
        <v>9936944</v>
      </c>
      <c r="C110">
        <v>31.7</v>
      </c>
      <c r="D110">
        <v>2.0379999999999998</v>
      </c>
      <c r="E110">
        <v>27.834</v>
      </c>
      <c r="F110">
        <v>3.871</v>
      </c>
      <c r="G110">
        <v>1.724</v>
      </c>
      <c r="H110">
        <v>1.8149999999999999</v>
      </c>
    </row>
    <row r="112" spans="1:8" x14ac:dyDescent="0.25">
      <c r="A112" t="s">
        <v>119</v>
      </c>
    </row>
    <row r="114" spans="1:8" x14ac:dyDescent="0.25">
      <c r="A114" t="s">
        <v>55</v>
      </c>
      <c r="B114">
        <v>0</v>
      </c>
      <c r="C114">
        <v>0</v>
      </c>
      <c r="D114">
        <v>0.66800000000000004</v>
      </c>
      <c r="E114">
        <v>2.7509999999999999</v>
      </c>
      <c r="F114">
        <v>0.26300000000000001</v>
      </c>
      <c r="G114">
        <v>0.626</v>
      </c>
      <c r="H114">
        <v>0.66100000000000003</v>
      </c>
    </row>
    <row r="115" spans="1:8" x14ac:dyDescent="0.25">
      <c r="A115" t="s">
        <v>104</v>
      </c>
      <c r="B115" s="1">
        <v>44176</v>
      </c>
      <c r="C115">
        <v>41.6</v>
      </c>
      <c r="D115">
        <v>3.0000000000000001E-3</v>
      </c>
      <c r="E115">
        <v>7.9000000000000001E-2</v>
      </c>
      <c r="F115">
        <v>1.0999999999999999E-2</v>
      </c>
      <c r="G115">
        <v>2E-3</v>
      </c>
      <c r="H115">
        <v>2E-3</v>
      </c>
    </row>
    <row r="116" spans="1:8" x14ac:dyDescent="0.25">
      <c r="A116" t="s">
        <v>105</v>
      </c>
      <c r="B116" s="1">
        <v>3445447</v>
      </c>
      <c r="C116">
        <v>28.7</v>
      </c>
      <c r="D116">
        <v>0.28100000000000003</v>
      </c>
      <c r="E116">
        <v>7.8730000000000002</v>
      </c>
      <c r="F116">
        <v>0.63300000000000001</v>
      </c>
      <c r="G116">
        <v>0.20899999999999999</v>
      </c>
      <c r="H116">
        <v>0.218</v>
      </c>
    </row>
    <row r="117" spans="1:8" x14ac:dyDescent="0.25">
      <c r="A117" t="s">
        <v>106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</row>
    <row r="118" spans="1:8" x14ac:dyDescent="0.25">
      <c r="A118" t="s">
        <v>107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</row>
    <row r="119" spans="1:8" x14ac:dyDescent="0.25">
      <c r="B119" t="s">
        <v>60</v>
      </c>
      <c r="C119" t="s">
        <v>147</v>
      </c>
      <c r="D119" t="s">
        <v>147</v>
      </c>
      <c r="E119" t="s">
        <v>197</v>
      </c>
      <c r="F119" t="s">
        <v>150</v>
      </c>
      <c r="G119" t="s">
        <v>198</v>
      </c>
      <c r="H119" t="s">
        <v>199</v>
      </c>
    </row>
    <row r="120" spans="1:8" x14ac:dyDescent="0.25">
      <c r="A120" t="s">
        <v>109</v>
      </c>
      <c r="B120" s="1">
        <v>3489623</v>
      </c>
      <c r="C120">
        <v>28.8</v>
      </c>
      <c r="D120">
        <v>0.95199999999999996</v>
      </c>
      <c r="E120">
        <v>10.704000000000001</v>
      </c>
      <c r="F120">
        <v>0.90600000000000003</v>
      </c>
      <c r="G120">
        <v>0.83699999999999997</v>
      </c>
      <c r="H120">
        <v>0.88</v>
      </c>
    </row>
    <row r="122" spans="1:8" x14ac:dyDescent="0.25">
      <c r="A122" t="s">
        <v>120</v>
      </c>
    </row>
    <row r="124" spans="1:8" x14ac:dyDescent="0.25">
      <c r="A124" t="s">
        <v>55</v>
      </c>
      <c r="B124">
        <v>0</v>
      </c>
      <c r="C124">
        <v>0</v>
      </c>
      <c r="D124">
        <v>2.0449999999999999</v>
      </c>
      <c r="E124">
        <v>8.5129999999999999</v>
      </c>
      <c r="F124">
        <v>0.997</v>
      </c>
      <c r="G124">
        <v>1.8839999999999999</v>
      </c>
      <c r="H124">
        <v>1.9910000000000001</v>
      </c>
    </row>
    <row r="125" spans="1:8" x14ac:dyDescent="0.25">
      <c r="A125" t="s">
        <v>104</v>
      </c>
      <c r="B125" s="1">
        <v>5058078</v>
      </c>
      <c r="C125">
        <v>54</v>
      </c>
      <c r="D125">
        <v>0.29299999999999998</v>
      </c>
      <c r="E125">
        <v>9.9540000000000006</v>
      </c>
      <c r="F125">
        <v>1.607</v>
      </c>
      <c r="G125">
        <v>0.21</v>
      </c>
      <c r="H125">
        <v>0.22</v>
      </c>
    </row>
    <row r="126" spans="1:8" x14ac:dyDescent="0.25">
      <c r="A126" t="s">
        <v>105</v>
      </c>
      <c r="B126" s="1">
        <v>2886410</v>
      </c>
      <c r="C126">
        <v>21.6</v>
      </c>
      <c r="D126">
        <v>0.34699999999999998</v>
      </c>
      <c r="E126">
        <v>7.9930000000000003</v>
      </c>
      <c r="F126">
        <v>0.89400000000000002</v>
      </c>
      <c r="G126">
        <v>0.23400000000000001</v>
      </c>
      <c r="H126">
        <v>0.24399999999999999</v>
      </c>
    </row>
    <row r="127" spans="1:8" x14ac:dyDescent="0.25">
      <c r="A127" t="s">
        <v>106</v>
      </c>
      <c r="B127" s="1">
        <v>1572698</v>
      </c>
      <c r="C127">
        <v>48.2</v>
      </c>
      <c r="D127">
        <v>0.108</v>
      </c>
      <c r="E127">
        <v>2.952</v>
      </c>
      <c r="F127">
        <v>0.60899999999999999</v>
      </c>
      <c r="G127">
        <v>6.8000000000000005E-2</v>
      </c>
      <c r="H127">
        <v>7.0999999999999994E-2</v>
      </c>
    </row>
    <row r="128" spans="1:8" x14ac:dyDescent="0.25">
      <c r="A128" t="s">
        <v>107</v>
      </c>
      <c r="B128" s="1">
        <v>3238089</v>
      </c>
      <c r="C128">
        <v>20.2</v>
      </c>
      <c r="D128">
        <v>0.47499999999999998</v>
      </c>
      <c r="E128">
        <v>9.532</v>
      </c>
      <c r="F128">
        <v>1.8520000000000001</v>
      </c>
      <c r="G128">
        <v>0.29299999999999998</v>
      </c>
      <c r="H128">
        <v>0.307</v>
      </c>
    </row>
    <row r="129" spans="1:8" x14ac:dyDescent="0.25">
      <c r="B129" t="s">
        <v>60</v>
      </c>
      <c r="C129" t="s">
        <v>147</v>
      </c>
      <c r="D129" t="s">
        <v>147</v>
      </c>
      <c r="E129" t="s">
        <v>197</v>
      </c>
      <c r="F129" t="s">
        <v>150</v>
      </c>
      <c r="G129" t="s">
        <v>198</v>
      </c>
      <c r="H129" t="s">
        <v>199</v>
      </c>
    </row>
    <row r="130" spans="1:8" x14ac:dyDescent="0.25">
      <c r="A130" t="s">
        <v>109</v>
      </c>
      <c r="B130" s="1">
        <v>12755275</v>
      </c>
      <c r="C130">
        <v>30.3</v>
      </c>
      <c r="D130">
        <v>3.2679999999999998</v>
      </c>
      <c r="E130">
        <v>38.945</v>
      </c>
      <c r="F130">
        <v>5.96</v>
      </c>
      <c r="G130">
        <v>2.6890000000000001</v>
      </c>
      <c r="H130">
        <v>2.8330000000000002</v>
      </c>
    </row>
    <row r="132" spans="1:8" x14ac:dyDescent="0.25">
      <c r="A132" t="s">
        <v>121</v>
      </c>
    </row>
    <row r="134" spans="1:8" x14ac:dyDescent="0.25">
      <c r="A134" t="s">
        <v>55</v>
      </c>
      <c r="B134">
        <v>0</v>
      </c>
      <c r="C134">
        <v>0</v>
      </c>
      <c r="D134">
        <v>0.58299999999999996</v>
      </c>
      <c r="E134">
        <v>2.3410000000000002</v>
      </c>
      <c r="F134">
        <v>0.45700000000000002</v>
      </c>
      <c r="G134">
        <v>0.52500000000000002</v>
      </c>
      <c r="H134">
        <v>0.55600000000000005</v>
      </c>
    </row>
    <row r="135" spans="1:8" x14ac:dyDescent="0.25">
      <c r="A135" t="s">
        <v>104</v>
      </c>
      <c r="B135" s="1">
        <v>2231119</v>
      </c>
      <c r="C135">
        <v>62.9</v>
      </c>
      <c r="D135">
        <v>0.16</v>
      </c>
      <c r="E135">
        <v>4.4649999999999999</v>
      </c>
      <c r="F135">
        <v>1.69</v>
      </c>
      <c r="G135">
        <v>0.111</v>
      </c>
      <c r="H135">
        <v>0.11799999999999999</v>
      </c>
    </row>
    <row r="136" spans="1:8" x14ac:dyDescent="0.25">
      <c r="A136" t="s">
        <v>105</v>
      </c>
      <c r="B136" s="1">
        <v>2946186</v>
      </c>
      <c r="C136">
        <v>29</v>
      </c>
      <c r="D136">
        <v>0.33800000000000002</v>
      </c>
      <c r="E136">
        <v>7.57</v>
      </c>
      <c r="F136">
        <v>0.877</v>
      </c>
      <c r="G136">
        <v>0.222</v>
      </c>
      <c r="H136">
        <v>0.23100000000000001</v>
      </c>
    </row>
    <row r="137" spans="1:8" x14ac:dyDescent="0.25">
      <c r="A137" t="s">
        <v>106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</row>
    <row r="138" spans="1:8" x14ac:dyDescent="0.25">
      <c r="A138" t="s">
        <v>107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</row>
    <row r="139" spans="1:8" x14ac:dyDescent="0.25">
      <c r="B139" t="s">
        <v>60</v>
      </c>
      <c r="C139" t="s">
        <v>147</v>
      </c>
      <c r="D139" t="s">
        <v>147</v>
      </c>
      <c r="E139" t="s">
        <v>197</v>
      </c>
      <c r="F139" t="s">
        <v>150</v>
      </c>
      <c r="G139" t="s">
        <v>198</v>
      </c>
      <c r="H139" t="s">
        <v>199</v>
      </c>
    </row>
    <row r="140" spans="1:8" x14ac:dyDescent="0.25">
      <c r="A140" t="s">
        <v>109</v>
      </c>
      <c r="B140" s="1">
        <v>5177305</v>
      </c>
      <c r="C140">
        <v>37.799999999999997</v>
      </c>
      <c r="D140">
        <v>1.08</v>
      </c>
      <c r="E140">
        <v>14.375999999999999</v>
      </c>
      <c r="F140">
        <v>3.024</v>
      </c>
      <c r="G140">
        <v>0.85799999999999998</v>
      </c>
      <c r="H140">
        <v>0.90500000000000003</v>
      </c>
    </row>
    <row r="142" spans="1:8" x14ac:dyDescent="0.25">
      <c r="A142" t="s">
        <v>122</v>
      </c>
    </row>
    <row r="144" spans="1:8" x14ac:dyDescent="0.25">
      <c r="A144" t="s">
        <v>55</v>
      </c>
      <c r="B144">
        <v>0</v>
      </c>
      <c r="C144">
        <v>0</v>
      </c>
      <c r="D144">
        <v>24.879000000000001</v>
      </c>
      <c r="E144">
        <v>103.011</v>
      </c>
      <c r="F144">
        <v>12.086</v>
      </c>
      <c r="G144">
        <v>23.027000000000001</v>
      </c>
      <c r="H144">
        <v>24.327999999999999</v>
      </c>
    </row>
    <row r="145" spans="1:9" x14ac:dyDescent="0.25">
      <c r="A145" t="s">
        <v>104</v>
      </c>
      <c r="B145" s="1">
        <v>53116851</v>
      </c>
      <c r="C145">
        <v>53.9</v>
      </c>
      <c r="D145">
        <v>3.3119999999999998</v>
      </c>
      <c r="E145">
        <v>104.968</v>
      </c>
      <c r="F145">
        <v>19.771000000000001</v>
      </c>
      <c r="G145">
        <v>2.2789999999999999</v>
      </c>
      <c r="H145">
        <v>2.3889999999999998</v>
      </c>
    </row>
    <row r="146" spans="1:9" x14ac:dyDescent="0.25">
      <c r="A146" t="s">
        <v>105</v>
      </c>
      <c r="B146" s="1">
        <v>76776486</v>
      </c>
      <c r="C146">
        <v>24.6</v>
      </c>
      <c r="D146">
        <v>7.2889999999999997</v>
      </c>
      <c r="E146">
        <v>197.42500000000001</v>
      </c>
      <c r="F146">
        <v>17.664000000000001</v>
      </c>
      <c r="G146">
        <v>5.1890000000000001</v>
      </c>
      <c r="H146">
        <v>5.407</v>
      </c>
    </row>
    <row r="147" spans="1:9" x14ac:dyDescent="0.25">
      <c r="A147" t="s">
        <v>106</v>
      </c>
      <c r="B147" s="1">
        <v>17211853</v>
      </c>
      <c r="C147">
        <v>39.200000000000003</v>
      </c>
      <c r="D147">
        <v>1.278</v>
      </c>
      <c r="E147">
        <v>34.345999999999997</v>
      </c>
      <c r="F147">
        <v>6.8819999999999997</v>
      </c>
      <c r="G147">
        <v>0.83</v>
      </c>
      <c r="H147">
        <v>0.874</v>
      </c>
    </row>
    <row r="148" spans="1:9" x14ac:dyDescent="0.25">
      <c r="A148" t="s">
        <v>107</v>
      </c>
      <c r="B148" s="1">
        <v>23256091</v>
      </c>
      <c r="C148">
        <v>17.399999999999999</v>
      </c>
      <c r="D148">
        <v>3.3140000000000001</v>
      </c>
      <c r="E148">
        <v>72.138999999999996</v>
      </c>
      <c r="F148">
        <v>9.8330000000000002</v>
      </c>
      <c r="G148">
        <v>2.1789999999999998</v>
      </c>
      <c r="H148">
        <v>2.2829999999999999</v>
      </c>
    </row>
    <row r="149" spans="1:9" x14ac:dyDescent="0.25">
      <c r="B149" t="s">
        <v>36</v>
      </c>
      <c r="C149" t="s">
        <v>151</v>
      </c>
      <c r="D149" t="s">
        <v>151</v>
      </c>
      <c r="E149" t="s">
        <v>200</v>
      </c>
      <c r="F149" t="s">
        <v>154</v>
      </c>
      <c r="G149" t="s">
        <v>201</v>
      </c>
      <c r="H149" t="s">
        <v>202</v>
      </c>
    </row>
    <row r="150" spans="1:9" x14ac:dyDescent="0.25">
      <c r="A150" t="s">
        <v>124</v>
      </c>
      <c r="B150" s="1">
        <v>170361281</v>
      </c>
      <c r="C150">
        <v>29</v>
      </c>
      <c r="D150">
        <v>40.072000000000003</v>
      </c>
      <c r="E150">
        <v>511.89</v>
      </c>
      <c r="F150">
        <v>66.234999999999999</v>
      </c>
      <c r="G150">
        <v>33.503</v>
      </c>
      <c r="H150">
        <v>35.280999999999999</v>
      </c>
    </row>
    <row r="152" spans="1:9" x14ac:dyDescent="0.25">
      <c r="A152" t="s">
        <v>96</v>
      </c>
      <c r="B152" t="s">
        <v>97</v>
      </c>
      <c r="C152" t="s">
        <v>99</v>
      </c>
      <c r="D152" t="s">
        <v>101</v>
      </c>
      <c r="E152" t="s">
        <v>102</v>
      </c>
      <c r="F152" t="s">
        <v>101</v>
      </c>
      <c r="G152" t="s">
        <v>102</v>
      </c>
      <c r="H152" t="s">
        <v>99</v>
      </c>
    </row>
    <row r="153" spans="1:9" x14ac:dyDescent="0.25">
      <c r="A153" t="s">
        <v>203</v>
      </c>
      <c r="B153" t="s">
        <v>204</v>
      </c>
      <c r="C153" t="s">
        <v>205</v>
      </c>
      <c r="D153" t="s">
        <v>206</v>
      </c>
      <c r="E153" t="s">
        <v>207</v>
      </c>
      <c r="F153" s="4">
        <v>0.55907407407407406</v>
      </c>
      <c r="G153" t="s">
        <v>208</v>
      </c>
    </row>
    <row r="155" spans="1:9" x14ac:dyDescent="0.25">
      <c r="A155" t="s">
        <v>188</v>
      </c>
    </row>
    <row r="156" spans="1:9" x14ac:dyDescent="0.25">
      <c r="A156" t="s">
        <v>95</v>
      </c>
    </row>
    <row r="158" spans="1:9" x14ac:dyDescent="0.25">
      <c r="A158" t="s">
        <v>156</v>
      </c>
      <c r="B158" t="s">
        <v>209</v>
      </c>
      <c r="C158" t="s">
        <v>210</v>
      </c>
      <c r="D158" t="s">
        <v>211</v>
      </c>
      <c r="E158" t="s">
        <v>212</v>
      </c>
    </row>
    <row r="159" spans="1:9" x14ac:dyDescent="0.25">
      <c r="A159" t="s">
        <v>213</v>
      </c>
      <c r="B159" t="s">
        <v>214</v>
      </c>
      <c r="C159" t="s">
        <v>215</v>
      </c>
      <c r="D159" t="s">
        <v>216</v>
      </c>
      <c r="E159" t="s">
        <v>217</v>
      </c>
      <c r="F159" t="s">
        <v>218</v>
      </c>
      <c r="G159" t="s">
        <v>219</v>
      </c>
    </row>
    <row r="160" spans="1:9" x14ac:dyDescent="0.25">
      <c r="A160" t="s">
        <v>220</v>
      </c>
      <c r="B160" t="s">
        <v>125</v>
      </c>
      <c r="C160" t="s">
        <v>101</v>
      </c>
      <c r="D160" t="s">
        <v>102</v>
      </c>
      <c r="E160" t="s">
        <v>125</v>
      </c>
      <c r="F160" t="s">
        <v>125</v>
      </c>
      <c r="G160" t="s">
        <v>100</v>
      </c>
      <c r="H160" t="s">
        <v>102</v>
      </c>
      <c r="I160" t="s">
        <v>102</v>
      </c>
    </row>
    <row r="161" spans="1:9" x14ac:dyDescent="0.25">
      <c r="A161" t="s">
        <v>49</v>
      </c>
      <c r="B161" t="s">
        <v>72</v>
      </c>
      <c r="C161" t="s">
        <v>1</v>
      </c>
      <c r="D161" t="s">
        <v>51</v>
      </c>
    </row>
    <row r="162" spans="1:9" x14ac:dyDescent="0.25">
      <c r="A162" t="s">
        <v>52</v>
      </c>
      <c r="B162" t="s">
        <v>73</v>
      </c>
      <c r="C162" t="s">
        <v>4</v>
      </c>
      <c r="D162" t="s">
        <v>53</v>
      </c>
      <c r="E162" t="s">
        <v>5</v>
      </c>
      <c r="F162" t="s">
        <v>6</v>
      </c>
      <c r="G162" t="s">
        <v>7</v>
      </c>
      <c r="H162" t="s">
        <v>8</v>
      </c>
      <c r="I162" t="s">
        <v>9</v>
      </c>
    </row>
    <row r="163" spans="1:9" x14ac:dyDescent="0.25">
      <c r="A163" t="s">
        <v>220</v>
      </c>
      <c r="B163" t="s">
        <v>125</v>
      </c>
      <c r="C163" t="s">
        <v>101</v>
      </c>
      <c r="D163" t="s">
        <v>102</v>
      </c>
      <c r="E163" t="s">
        <v>125</v>
      </c>
      <c r="F163" t="s">
        <v>125</v>
      </c>
      <c r="G163" t="s">
        <v>100</v>
      </c>
      <c r="H163" t="s">
        <v>102</v>
      </c>
      <c r="I163" t="s">
        <v>102</v>
      </c>
    </row>
    <row r="166" spans="1:9" x14ac:dyDescent="0.25">
      <c r="A166" t="s">
        <v>103</v>
      </c>
    </row>
    <row r="168" spans="1:9" x14ac:dyDescent="0.25">
      <c r="A168" t="s">
        <v>55</v>
      </c>
      <c r="B168" t="s">
        <v>74</v>
      </c>
      <c r="C168">
        <v>0</v>
      </c>
      <c r="D168">
        <v>0</v>
      </c>
      <c r="E168">
        <v>0.53600000000000003</v>
      </c>
      <c r="F168">
        <v>2.7610000000000001</v>
      </c>
      <c r="G168">
        <v>0.23699999999999999</v>
      </c>
      <c r="H168">
        <v>0.495</v>
      </c>
      <c r="I168">
        <v>0.51900000000000002</v>
      </c>
    </row>
    <row r="169" spans="1:9" x14ac:dyDescent="0.25">
      <c r="B169" t="s">
        <v>75</v>
      </c>
      <c r="C169">
        <v>0</v>
      </c>
      <c r="D169">
        <v>0</v>
      </c>
      <c r="E169">
        <v>1.113</v>
      </c>
      <c r="F169">
        <v>5.0430000000000001</v>
      </c>
      <c r="G169">
        <v>0.57299999999999995</v>
      </c>
      <c r="H169">
        <v>1.032</v>
      </c>
      <c r="I169">
        <v>1.0880000000000001</v>
      </c>
    </row>
    <row r="170" spans="1:9" x14ac:dyDescent="0.25">
      <c r="B170" t="s">
        <v>76</v>
      </c>
      <c r="C170">
        <v>0</v>
      </c>
      <c r="D170">
        <v>0</v>
      </c>
      <c r="E170">
        <v>0.64800000000000002</v>
      </c>
      <c r="F170">
        <v>3.1070000000000002</v>
      </c>
      <c r="G170">
        <v>0.30499999999999999</v>
      </c>
      <c r="H170">
        <v>0.60299999999999998</v>
      </c>
      <c r="I170">
        <v>0.63400000000000001</v>
      </c>
    </row>
    <row r="171" spans="1:9" x14ac:dyDescent="0.25">
      <c r="B171" t="s">
        <v>77</v>
      </c>
      <c r="C171">
        <v>0</v>
      </c>
      <c r="D171">
        <v>0</v>
      </c>
      <c r="E171">
        <v>1.1830000000000001</v>
      </c>
      <c r="F171">
        <v>3.5990000000000002</v>
      </c>
      <c r="G171">
        <v>0.496</v>
      </c>
      <c r="H171">
        <v>1.127</v>
      </c>
      <c r="I171">
        <v>1.2010000000000001</v>
      </c>
    </row>
    <row r="172" spans="1:9" x14ac:dyDescent="0.25">
      <c r="B172" t="s">
        <v>78</v>
      </c>
      <c r="C172">
        <v>0</v>
      </c>
      <c r="D172">
        <v>0</v>
      </c>
      <c r="E172">
        <v>3.4790000000000001</v>
      </c>
      <c r="F172">
        <v>14.509</v>
      </c>
      <c r="G172">
        <v>1.6120000000000001</v>
      </c>
      <c r="H172">
        <v>3.2570000000000001</v>
      </c>
      <c r="I172">
        <v>3.4409999999999998</v>
      </c>
    </row>
    <row r="175" spans="1:9" x14ac:dyDescent="0.25">
      <c r="A175" t="s">
        <v>104</v>
      </c>
      <c r="B175" t="s">
        <v>74</v>
      </c>
      <c r="C175" s="1">
        <v>881619</v>
      </c>
      <c r="D175">
        <v>49.5</v>
      </c>
      <c r="E175">
        <v>5.3999999999999999E-2</v>
      </c>
      <c r="F175">
        <v>1.62</v>
      </c>
      <c r="G175">
        <v>0.36899999999999999</v>
      </c>
      <c r="H175">
        <v>3.7999999999999999E-2</v>
      </c>
      <c r="I175">
        <v>0.04</v>
      </c>
    </row>
    <row r="176" spans="1:9" x14ac:dyDescent="0.25">
      <c r="B176" t="s">
        <v>75</v>
      </c>
      <c r="C176" s="1">
        <v>1588379</v>
      </c>
      <c r="D176">
        <v>54.2</v>
      </c>
      <c r="E176">
        <v>0.10299999999999999</v>
      </c>
      <c r="F176">
        <v>3.3849999999999998</v>
      </c>
      <c r="G176">
        <v>0.69799999999999995</v>
      </c>
      <c r="H176">
        <v>7.0999999999999994E-2</v>
      </c>
      <c r="I176">
        <v>7.3999999999999996E-2</v>
      </c>
    </row>
    <row r="177" spans="1:9" x14ac:dyDescent="0.25">
      <c r="B177" t="s">
        <v>76</v>
      </c>
      <c r="C177" s="1">
        <v>959135</v>
      </c>
      <c r="D177">
        <v>51.6</v>
      </c>
      <c r="E177">
        <v>5.8999999999999997E-2</v>
      </c>
      <c r="F177">
        <v>2.0550000000000002</v>
      </c>
      <c r="G177">
        <v>0.376</v>
      </c>
      <c r="H177">
        <v>4.2999999999999997E-2</v>
      </c>
      <c r="I177">
        <v>4.4999999999999998E-2</v>
      </c>
    </row>
    <row r="178" spans="1:9" x14ac:dyDescent="0.25">
      <c r="B178" t="s">
        <v>77</v>
      </c>
      <c r="C178" s="1">
        <v>1404584</v>
      </c>
      <c r="D178">
        <v>53.8</v>
      </c>
      <c r="E178">
        <v>8.5000000000000006E-2</v>
      </c>
      <c r="F178">
        <v>2.5630000000000002</v>
      </c>
      <c r="G178">
        <v>0.57999999999999996</v>
      </c>
      <c r="H178">
        <v>0.06</v>
      </c>
      <c r="I178">
        <v>6.3E-2</v>
      </c>
    </row>
    <row r="179" spans="1:9" x14ac:dyDescent="0.25">
      <c r="B179" t="s">
        <v>78</v>
      </c>
      <c r="C179" s="1">
        <v>4833717</v>
      </c>
      <c r="D179">
        <v>52.6</v>
      </c>
      <c r="E179">
        <v>0.30199999999999999</v>
      </c>
      <c r="F179">
        <v>9.6229999999999993</v>
      </c>
      <c r="G179">
        <v>2.024</v>
      </c>
      <c r="H179">
        <v>0.21099999999999999</v>
      </c>
      <c r="I179">
        <v>0.222</v>
      </c>
    </row>
    <row r="182" spans="1:9" x14ac:dyDescent="0.25">
      <c r="A182" t="s">
        <v>105</v>
      </c>
      <c r="B182" t="s">
        <v>74</v>
      </c>
      <c r="C182" s="1">
        <v>1339658</v>
      </c>
      <c r="D182">
        <v>16.7</v>
      </c>
      <c r="E182">
        <v>0.14699999999999999</v>
      </c>
      <c r="F182">
        <v>3.726</v>
      </c>
      <c r="G182">
        <v>0.35799999999999998</v>
      </c>
      <c r="H182">
        <v>0.11600000000000001</v>
      </c>
      <c r="I182">
        <v>0.121</v>
      </c>
    </row>
    <row r="183" spans="1:9" x14ac:dyDescent="0.25">
      <c r="B183" t="s">
        <v>75</v>
      </c>
      <c r="C183" s="1">
        <v>2532657</v>
      </c>
      <c r="D183">
        <v>20.399999999999999</v>
      </c>
      <c r="E183">
        <v>0.253</v>
      </c>
      <c r="F183">
        <v>7.64</v>
      </c>
      <c r="G183">
        <v>0.63</v>
      </c>
      <c r="H183">
        <v>0.191</v>
      </c>
      <c r="I183">
        <v>0.19900000000000001</v>
      </c>
    </row>
    <row r="184" spans="1:9" x14ac:dyDescent="0.25">
      <c r="B184" t="s">
        <v>76</v>
      </c>
      <c r="C184" s="1">
        <v>1573717</v>
      </c>
      <c r="D184">
        <v>17.399999999999999</v>
      </c>
      <c r="E184">
        <v>0.16700000000000001</v>
      </c>
      <c r="F184">
        <v>5.0229999999999997</v>
      </c>
      <c r="G184">
        <v>0.38800000000000001</v>
      </c>
      <c r="H184">
        <v>0.13100000000000001</v>
      </c>
      <c r="I184">
        <v>0.13700000000000001</v>
      </c>
    </row>
    <row r="185" spans="1:9" x14ac:dyDescent="0.25">
      <c r="B185" t="s">
        <v>77</v>
      </c>
      <c r="C185" s="1">
        <v>1709371</v>
      </c>
      <c r="D185">
        <v>22.1</v>
      </c>
      <c r="E185">
        <v>0.14399999999999999</v>
      </c>
      <c r="F185">
        <v>4.3620000000000001</v>
      </c>
      <c r="G185">
        <v>0.315</v>
      </c>
      <c r="H185">
        <v>0.115</v>
      </c>
      <c r="I185">
        <v>0.12</v>
      </c>
    </row>
    <row r="186" spans="1:9" x14ac:dyDescent="0.25">
      <c r="B186" t="s">
        <v>78</v>
      </c>
      <c r="C186" s="1">
        <v>7155403</v>
      </c>
      <c r="D186">
        <v>19.2</v>
      </c>
      <c r="E186">
        <v>0.71199999999999997</v>
      </c>
      <c r="F186">
        <v>20.75</v>
      </c>
      <c r="G186">
        <v>1.6910000000000001</v>
      </c>
      <c r="H186">
        <v>0.55300000000000005</v>
      </c>
      <c r="I186">
        <v>0.57799999999999996</v>
      </c>
    </row>
    <row r="189" spans="1:9" x14ac:dyDescent="0.25">
      <c r="A189" t="s">
        <v>106</v>
      </c>
      <c r="B189" t="s">
        <v>74</v>
      </c>
      <c r="C189" s="1">
        <v>1008493</v>
      </c>
      <c r="D189">
        <v>33.1</v>
      </c>
      <c r="E189">
        <v>7.2999999999999995E-2</v>
      </c>
      <c r="F189">
        <v>1.9279999999999999</v>
      </c>
      <c r="G189">
        <v>0.41099999999999998</v>
      </c>
      <c r="H189">
        <v>5.1999999999999998E-2</v>
      </c>
      <c r="I189">
        <v>5.5E-2</v>
      </c>
    </row>
    <row r="190" spans="1:9" x14ac:dyDescent="0.25">
      <c r="B190" t="s">
        <v>75</v>
      </c>
      <c r="C190" s="1">
        <v>1843331</v>
      </c>
      <c r="D190">
        <v>40.4</v>
      </c>
      <c r="E190">
        <v>0.13300000000000001</v>
      </c>
      <c r="F190">
        <v>3.97</v>
      </c>
      <c r="G190">
        <v>0.77900000000000003</v>
      </c>
      <c r="H190">
        <v>9.0999999999999998E-2</v>
      </c>
      <c r="I190">
        <v>9.6000000000000002E-2</v>
      </c>
    </row>
    <row r="191" spans="1:9" x14ac:dyDescent="0.25">
      <c r="B191" t="s">
        <v>76</v>
      </c>
      <c r="C191" s="1">
        <v>1097418</v>
      </c>
      <c r="D191">
        <v>33.5</v>
      </c>
      <c r="E191">
        <v>8.2000000000000003E-2</v>
      </c>
      <c r="F191">
        <v>2.4670000000000001</v>
      </c>
      <c r="G191">
        <v>0.43099999999999999</v>
      </c>
      <c r="H191">
        <v>0.06</v>
      </c>
      <c r="I191">
        <v>6.3E-2</v>
      </c>
    </row>
    <row r="192" spans="1:9" x14ac:dyDescent="0.25">
      <c r="B192" t="s">
        <v>77</v>
      </c>
      <c r="C192" s="1">
        <v>1639112</v>
      </c>
      <c r="D192">
        <v>41.5</v>
      </c>
      <c r="E192">
        <v>0.10199999999999999</v>
      </c>
      <c r="F192">
        <v>2.9830000000000001</v>
      </c>
      <c r="G192">
        <v>0.54700000000000004</v>
      </c>
      <c r="H192">
        <v>7.3999999999999996E-2</v>
      </c>
      <c r="I192">
        <v>7.6999999999999999E-2</v>
      </c>
    </row>
    <row r="193" spans="1:9" x14ac:dyDescent="0.25">
      <c r="B193" t="s">
        <v>78</v>
      </c>
      <c r="C193" s="1">
        <v>5588354</v>
      </c>
      <c r="D193">
        <v>37.700000000000003</v>
      </c>
      <c r="E193">
        <v>0.39</v>
      </c>
      <c r="F193">
        <v>11.348000000000001</v>
      </c>
      <c r="G193">
        <v>2.1680000000000001</v>
      </c>
      <c r="H193">
        <v>0.27600000000000002</v>
      </c>
      <c r="I193">
        <v>0.29099999999999998</v>
      </c>
    </row>
    <row r="196" spans="1:9" x14ac:dyDescent="0.25">
      <c r="A196" t="s">
        <v>107</v>
      </c>
      <c r="B196" t="s">
        <v>74</v>
      </c>
      <c r="C196" s="1">
        <v>969431</v>
      </c>
      <c r="D196">
        <v>13.7</v>
      </c>
      <c r="E196">
        <v>0.126</v>
      </c>
      <c r="F196">
        <v>2.9630000000000001</v>
      </c>
      <c r="G196">
        <v>0.28799999999999998</v>
      </c>
      <c r="H196">
        <v>9.8000000000000004E-2</v>
      </c>
      <c r="I196">
        <v>0.10299999999999999</v>
      </c>
    </row>
    <row r="197" spans="1:9" x14ac:dyDescent="0.25">
      <c r="B197" t="s">
        <v>75</v>
      </c>
      <c r="C197" s="1">
        <v>1877022</v>
      </c>
      <c r="D197">
        <v>17.100000000000001</v>
      </c>
      <c r="E197">
        <v>0.22</v>
      </c>
      <c r="F197">
        <v>6.1970000000000001</v>
      </c>
      <c r="G197">
        <v>0.54900000000000004</v>
      </c>
      <c r="H197">
        <v>0.16400000000000001</v>
      </c>
      <c r="I197">
        <v>0.17100000000000001</v>
      </c>
    </row>
    <row r="198" spans="1:9" x14ac:dyDescent="0.25">
      <c r="B198" t="s">
        <v>76</v>
      </c>
      <c r="C198" s="1">
        <v>1173966</v>
      </c>
      <c r="D198">
        <v>14.3</v>
      </c>
      <c r="E198">
        <v>0.14799999999999999</v>
      </c>
      <c r="F198">
        <v>4.1139999999999999</v>
      </c>
      <c r="G198">
        <v>0.33900000000000002</v>
      </c>
      <c r="H198">
        <v>0.115</v>
      </c>
      <c r="I198">
        <v>0.12</v>
      </c>
    </row>
    <row r="199" spans="1:9" x14ac:dyDescent="0.25">
      <c r="B199" t="s">
        <v>77</v>
      </c>
      <c r="C199" s="1">
        <v>1262880</v>
      </c>
      <c r="D199">
        <v>18.8</v>
      </c>
      <c r="E199">
        <v>0.123</v>
      </c>
      <c r="F199">
        <v>3.5070000000000001</v>
      </c>
      <c r="G199">
        <v>0.27100000000000002</v>
      </c>
      <c r="H199">
        <v>9.7000000000000003E-2</v>
      </c>
      <c r="I199">
        <v>0.10100000000000001</v>
      </c>
    </row>
    <row r="200" spans="1:9" x14ac:dyDescent="0.25">
      <c r="B200" t="s">
        <v>78</v>
      </c>
      <c r="C200" s="1">
        <v>5283299</v>
      </c>
      <c r="D200">
        <v>16</v>
      </c>
      <c r="E200">
        <v>0.61799999999999999</v>
      </c>
      <c r="F200">
        <v>16.780999999999999</v>
      </c>
      <c r="G200">
        <v>1.4470000000000001</v>
      </c>
      <c r="H200">
        <v>0.47399999999999998</v>
      </c>
      <c r="I200">
        <v>0.496</v>
      </c>
    </row>
    <row r="201" spans="1:9" x14ac:dyDescent="0.25">
      <c r="C201" t="s">
        <v>79</v>
      </c>
      <c r="D201" t="s">
        <v>221</v>
      </c>
      <c r="E201" t="s">
        <v>126</v>
      </c>
      <c r="F201" t="s">
        <v>126</v>
      </c>
      <c r="G201" t="s">
        <v>222</v>
      </c>
      <c r="H201" t="s">
        <v>221</v>
      </c>
      <c r="I201" t="s">
        <v>127</v>
      </c>
    </row>
    <row r="203" spans="1:9" x14ac:dyDescent="0.25">
      <c r="A203" t="s">
        <v>128</v>
      </c>
      <c r="B203" t="s">
        <v>74</v>
      </c>
      <c r="C203" s="1">
        <v>4199201</v>
      </c>
      <c r="D203">
        <v>21.1</v>
      </c>
      <c r="E203">
        <v>0.93600000000000005</v>
      </c>
      <c r="F203">
        <v>12.997999999999999</v>
      </c>
      <c r="G203">
        <v>1.663</v>
      </c>
      <c r="H203">
        <v>0.79900000000000004</v>
      </c>
      <c r="I203">
        <v>0.83799999999999997</v>
      </c>
    </row>
    <row r="204" spans="1:9" x14ac:dyDescent="0.25">
      <c r="B204" t="s">
        <v>75</v>
      </c>
      <c r="C204" s="1">
        <v>7841389</v>
      </c>
      <c r="D204">
        <v>25.4</v>
      </c>
      <c r="E204">
        <v>1.823</v>
      </c>
      <c r="F204">
        <v>26.234999999999999</v>
      </c>
      <c r="G204">
        <v>3.2290000000000001</v>
      </c>
      <c r="H204">
        <v>1.5489999999999999</v>
      </c>
      <c r="I204">
        <v>1.629</v>
      </c>
    </row>
    <row r="205" spans="1:9" x14ac:dyDescent="0.25">
      <c r="B205" t="s">
        <v>76</v>
      </c>
      <c r="C205" s="1">
        <v>4804236</v>
      </c>
      <c r="D205">
        <v>21.5</v>
      </c>
      <c r="E205">
        <v>1.105</v>
      </c>
      <c r="F205">
        <v>16.765999999999998</v>
      </c>
      <c r="G205">
        <v>1.84</v>
      </c>
      <c r="H205">
        <v>0.95099999999999996</v>
      </c>
      <c r="I205">
        <v>0.999</v>
      </c>
    </row>
    <row r="206" spans="1:9" x14ac:dyDescent="0.25">
      <c r="B206" t="s">
        <v>77</v>
      </c>
      <c r="C206" s="1">
        <v>6015947</v>
      </c>
      <c r="D206">
        <v>28.6</v>
      </c>
      <c r="E206">
        <v>1.6379999999999999</v>
      </c>
      <c r="F206">
        <v>17.013000000000002</v>
      </c>
      <c r="G206">
        <v>2.2090000000000001</v>
      </c>
      <c r="H206">
        <v>1.4730000000000001</v>
      </c>
      <c r="I206">
        <v>1.5629999999999999</v>
      </c>
    </row>
    <row r="207" spans="1:9" x14ac:dyDescent="0.25">
      <c r="B207" t="s">
        <v>78</v>
      </c>
      <c r="C207" s="1">
        <v>22860773</v>
      </c>
      <c r="D207">
        <v>24.3</v>
      </c>
      <c r="E207">
        <v>5.5019999999999998</v>
      </c>
      <c r="F207">
        <v>73.012</v>
      </c>
      <c r="G207">
        <v>8.9410000000000007</v>
      </c>
      <c r="H207">
        <v>4.7720000000000002</v>
      </c>
      <c r="I207">
        <v>5.0279999999999996</v>
      </c>
    </row>
    <row r="208" spans="1:9" x14ac:dyDescent="0.25">
      <c r="C208" t="s">
        <v>79</v>
      </c>
      <c r="D208" t="s">
        <v>221</v>
      </c>
      <c r="E208" t="s">
        <v>126</v>
      </c>
      <c r="F208" t="s">
        <v>126</v>
      </c>
      <c r="G208" t="s">
        <v>222</v>
      </c>
      <c r="H208" t="s">
        <v>221</v>
      </c>
      <c r="I208" t="s">
        <v>127</v>
      </c>
    </row>
    <row r="211" spans="1:9" x14ac:dyDescent="0.25">
      <c r="A211" t="s">
        <v>110</v>
      </c>
    </row>
    <row r="213" spans="1:9" x14ac:dyDescent="0.25">
      <c r="A213" t="s">
        <v>55</v>
      </c>
      <c r="B213" t="s">
        <v>74</v>
      </c>
      <c r="C213">
        <v>0</v>
      </c>
      <c r="D213">
        <v>0</v>
      </c>
      <c r="E213">
        <v>0.38200000000000001</v>
      </c>
      <c r="F213">
        <v>1.921</v>
      </c>
      <c r="G213">
        <v>0.17599999999999999</v>
      </c>
      <c r="H213">
        <v>0.34699999999999998</v>
      </c>
      <c r="I213">
        <v>0.36399999999999999</v>
      </c>
    </row>
    <row r="214" spans="1:9" x14ac:dyDescent="0.25">
      <c r="B214" t="s">
        <v>75</v>
      </c>
      <c r="C214">
        <v>0</v>
      </c>
      <c r="D214">
        <v>0</v>
      </c>
      <c r="E214">
        <v>0.77900000000000003</v>
      </c>
      <c r="F214">
        <v>3.4870000000000001</v>
      </c>
      <c r="G214">
        <v>0.41099999999999998</v>
      </c>
      <c r="H214">
        <v>0.71</v>
      </c>
      <c r="I214">
        <v>0.748</v>
      </c>
    </row>
    <row r="215" spans="1:9" x14ac:dyDescent="0.25">
      <c r="B215" t="s">
        <v>76</v>
      </c>
      <c r="C215">
        <v>0</v>
      </c>
      <c r="D215">
        <v>0</v>
      </c>
      <c r="E215">
        <v>0.45600000000000002</v>
      </c>
      <c r="F215">
        <v>2.149</v>
      </c>
      <c r="G215">
        <v>0.217</v>
      </c>
      <c r="H215">
        <v>0.41899999999999998</v>
      </c>
      <c r="I215">
        <v>0.441</v>
      </c>
    </row>
    <row r="216" spans="1:9" x14ac:dyDescent="0.25">
      <c r="B216" t="s">
        <v>77</v>
      </c>
      <c r="C216">
        <v>0</v>
      </c>
      <c r="D216">
        <v>0</v>
      </c>
      <c r="E216">
        <v>0.82099999999999995</v>
      </c>
      <c r="F216">
        <v>2.484</v>
      </c>
      <c r="G216">
        <v>0.32500000000000001</v>
      </c>
      <c r="H216">
        <v>0.77600000000000002</v>
      </c>
      <c r="I216">
        <v>0.82699999999999996</v>
      </c>
    </row>
    <row r="217" spans="1:9" x14ac:dyDescent="0.25">
      <c r="B217" t="s">
        <v>78</v>
      </c>
      <c r="C217">
        <v>0</v>
      </c>
      <c r="D217">
        <v>0</v>
      </c>
      <c r="E217">
        <v>2.4380000000000002</v>
      </c>
      <c r="F217">
        <v>10.041</v>
      </c>
      <c r="G217">
        <v>1.1279999999999999</v>
      </c>
      <c r="H217">
        <v>2.2519999999999998</v>
      </c>
      <c r="I217">
        <v>2.38</v>
      </c>
    </row>
    <row r="220" spans="1:9" x14ac:dyDescent="0.25">
      <c r="A220" t="s">
        <v>104</v>
      </c>
      <c r="B220" t="s">
        <v>74</v>
      </c>
      <c r="C220" s="1">
        <v>969360</v>
      </c>
      <c r="D220">
        <v>50.6</v>
      </c>
      <c r="E220">
        <v>5.3999999999999999E-2</v>
      </c>
      <c r="F220">
        <v>1.794</v>
      </c>
      <c r="G220">
        <v>0.245</v>
      </c>
      <c r="H220">
        <v>3.9E-2</v>
      </c>
      <c r="I220">
        <v>4.1000000000000002E-2</v>
      </c>
    </row>
    <row r="221" spans="1:9" x14ac:dyDescent="0.25">
      <c r="B221" t="s">
        <v>75</v>
      </c>
      <c r="C221" s="1">
        <v>1617424</v>
      </c>
      <c r="D221">
        <v>56.8</v>
      </c>
      <c r="E221">
        <v>9.0999999999999998E-2</v>
      </c>
      <c r="F221">
        <v>3.5230000000000001</v>
      </c>
      <c r="G221">
        <v>0.44700000000000001</v>
      </c>
      <c r="H221">
        <v>6.5000000000000002E-2</v>
      </c>
      <c r="I221">
        <v>6.7000000000000004E-2</v>
      </c>
    </row>
    <row r="222" spans="1:9" x14ac:dyDescent="0.25">
      <c r="B222" t="s">
        <v>76</v>
      </c>
      <c r="C222" s="1">
        <v>961979</v>
      </c>
      <c r="D222">
        <v>48.8</v>
      </c>
      <c r="E222">
        <v>5.7000000000000002E-2</v>
      </c>
      <c r="F222">
        <v>2.109</v>
      </c>
      <c r="G222">
        <v>0.26200000000000001</v>
      </c>
      <c r="H222">
        <v>4.2000000000000003E-2</v>
      </c>
      <c r="I222">
        <v>4.3999999999999997E-2</v>
      </c>
    </row>
    <row r="223" spans="1:9" x14ac:dyDescent="0.25">
      <c r="B223" t="s">
        <v>77</v>
      </c>
      <c r="C223" s="1">
        <v>1373530</v>
      </c>
      <c r="D223">
        <v>56.2</v>
      </c>
      <c r="E223">
        <v>7.3999999999999996E-2</v>
      </c>
      <c r="F223">
        <v>2.5390000000000001</v>
      </c>
      <c r="G223">
        <v>0.35699999999999998</v>
      </c>
      <c r="H223">
        <v>5.3999999999999999E-2</v>
      </c>
      <c r="I223">
        <v>5.6000000000000001E-2</v>
      </c>
    </row>
    <row r="224" spans="1:9" x14ac:dyDescent="0.25">
      <c r="B224" t="s">
        <v>78</v>
      </c>
      <c r="C224" s="1">
        <v>4922293</v>
      </c>
      <c r="D224">
        <v>53.6</v>
      </c>
      <c r="E224">
        <v>0.27600000000000002</v>
      </c>
      <c r="F224">
        <v>9.9649999999999999</v>
      </c>
      <c r="G224">
        <v>1.31</v>
      </c>
      <c r="H224">
        <v>0.19900000000000001</v>
      </c>
      <c r="I224">
        <v>0.20799999999999999</v>
      </c>
    </row>
    <row r="227" spans="1:9" x14ac:dyDescent="0.25">
      <c r="A227" t="s">
        <v>105</v>
      </c>
      <c r="B227" t="s">
        <v>74</v>
      </c>
      <c r="C227" s="1">
        <v>564125</v>
      </c>
      <c r="D227">
        <v>24.3</v>
      </c>
      <c r="E227">
        <v>6.0999999999999999E-2</v>
      </c>
      <c r="F227">
        <v>1.4119999999999999</v>
      </c>
      <c r="G227">
        <v>0.14299999999999999</v>
      </c>
      <c r="H227">
        <v>4.1000000000000002E-2</v>
      </c>
      <c r="I227">
        <v>4.2999999999999997E-2</v>
      </c>
    </row>
    <row r="228" spans="1:9" x14ac:dyDescent="0.25">
      <c r="B228" t="s">
        <v>75</v>
      </c>
      <c r="C228" s="1">
        <v>1198124</v>
      </c>
      <c r="D228">
        <v>24.7</v>
      </c>
      <c r="E228">
        <v>0.13300000000000001</v>
      </c>
      <c r="F228">
        <v>3.4540000000000002</v>
      </c>
      <c r="G228">
        <v>0.33500000000000002</v>
      </c>
      <c r="H228">
        <v>8.6999999999999994E-2</v>
      </c>
      <c r="I228">
        <v>0.09</v>
      </c>
    </row>
    <row r="229" spans="1:9" x14ac:dyDescent="0.25">
      <c r="B229" t="s">
        <v>76</v>
      </c>
      <c r="C229" s="1">
        <v>690417</v>
      </c>
      <c r="D229">
        <v>22.8</v>
      </c>
      <c r="E229">
        <v>8.1000000000000003E-2</v>
      </c>
      <c r="F229">
        <v>2.0649999999999999</v>
      </c>
      <c r="G229">
        <v>0.185</v>
      </c>
      <c r="H229">
        <v>5.3999999999999999E-2</v>
      </c>
      <c r="I229">
        <v>5.6000000000000001E-2</v>
      </c>
    </row>
    <row r="230" spans="1:9" x14ac:dyDescent="0.25">
      <c r="B230" t="s">
        <v>77</v>
      </c>
      <c r="C230" s="1">
        <v>693492</v>
      </c>
      <c r="D230">
        <v>26.9</v>
      </c>
      <c r="E230">
        <v>6.9000000000000006E-2</v>
      </c>
      <c r="F230">
        <v>1.706</v>
      </c>
      <c r="G230">
        <v>0.14899999999999999</v>
      </c>
      <c r="H230">
        <v>4.9000000000000002E-2</v>
      </c>
      <c r="I230">
        <v>5.0999999999999997E-2</v>
      </c>
    </row>
    <row r="231" spans="1:9" x14ac:dyDescent="0.25">
      <c r="B231" t="s">
        <v>78</v>
      </c>
      <c r="C231" s="1">
        <v>3146158</v>
      </c>
      <c r="D231">
        <v>24.6</v>
      </c>
      <c r="E231">
        <v>0.34300000000000003</v>
      </c>
      <c r="F231">
        <v>8.6370000000000005</v>
      </c>
      <c r="G231">
        <v>0.81200000000000006</v>
      </c>
      <c r="H231">
        <v>0.23100000000000001</v>
      </c>
      <c r="I231">
        <v>0.24099999999999999</v>
      </c>
    </row>
    <row r="234" spans="1:9" x14ac:dyDescent="0.25">
      <c r="A234" t="s">
        <v>106</v>
      </c>
      <c r="B234" t="s">
        <v>74</v>
      </c>
      <c r="C234" s="1">
        <v>590385</v>
      </c>
      <c r="D234">
        <v>28.7</v>
      </c>
      <c r="E234">
        <v>0.06</v>
      </c>
      <c r="F234">
        <v>1.1919999999999999</v>
      </c>
      <c r="G234">
        <v>0.29699999999999999</v>
      </c>
      <c r="H234">
        <v>3.5000000000000003E-2</v>
      </c>
      <c r="I234">
        <v>3.6999999999999998E-2</v>
      </c>
    </row>
    <row r="235" spans="1:9" x14ac:dyDescent="0.25">
      <c r="B235" t="s">
        <v>75</v>
      </c>
      <c r="C235" s="1">
        <v>945506</v>
      </c>
      <c r="D235">
        <v>40.9</v>
      </c>
      <c r="E235">
        <v>9.0999999999999998E-2</v>
      </c>
      <c r="F235">
        <v>2.048</v>
      </c>
      <c r="G235">
        <v>0.54900000000000004</v>
      </c>
      <c r="H235">
        <v>0.05</v>
      </c>
      <c r="I235">
        <v>5.2999999999999999E-2</v>
      </c>
    </row>
    <row r="236" spans="1:9" x14ac:dyDescent="0.25">
      <c r="B236" t="s">
        <v>76</v>
      </c>
      <c r="C236" s="1">
        <v>559274</v>
      </c>
      <c r="D236">
        <v>30.2</v>
      </c>
      <c r="E236">
        <v>5.6000000000000001E-2</v>
      </c>
      <c r="F236">
        <v>1.2969999999999999</v>
      </c>
      <c r="G236">
        <v>0.30299999999999999</v>
      </c>
      <c r="H236">
        <v>3.4000000000000002E-2</v>
      </c>
      <c r="I236">
        <v>3.5999999999999997E-2</v>
      </c>
    </row>
    <row r="237" spans="1:9" x14ac:dyDescent="0.25">
      <c r="B237" t="s">
        <v>77</v>
      </c>
      <c r="C237" s="1">
        <v>829793</v>
      </c>
      <c r="D237">
        <v>40.9</v>
      </c>
      <c r="E237">
        <v>6.4000000000000001E-2</v>
      </c>
      <c r="F237">
        <v>1.518</v>
      </c>
      <c r="G237">
        <v>0.34</v>
      </c>
      <c r="H237">
        <v>3.9E-2</v>
      </c>
      <c r="I237">
        <v>4.1000000000000002E-2</v>
      </c>
    </row>
    <row r="238" spans="1:9" x14ac:dyDescent="0.25">
      <c r="B238" t="s">
        <v>78</v>
      </c>
      <c r="C238" s="1">
        <v>2924958</v>
      </c>
      <c r="D238">
        <v>35.4</v>
      </c>
      <c r="E238">
        <v>0.27</v>
      </c>
      <c r="F238">
        <v>6.0549999999999997</v>
      </c>
      <c r="G238">
        <v>1.4890000000000001</v>
      </c>
      <c r="H238">
        <v>0.158</v>
      </c>
      <c r="I238">
        <v>0.16700000000000001</v>
      </c>
    </row>
    <row r="241" spans="1:9" x14ac:dyDescent="0.25">
      <c r="A241" t="s">
        <v>107</v>
      </c>
      <c r="B241" t="s">
        <v>74</v>
      </c>
      <c r="C241" s="1">
        <v>691480</v>
      </c>
      <c r="D241">
        <v>15.8</v>
      </c>
      <c r="E241">
        <v>0.115</v>
      </c>
      <c r="F241">
        <v>2.11</v>
      </c>
      <c r="G241">
        <v>0.312</v>
      </c>
      <c r="H241">
        <v>7.3999999999999996E-2</v>
      </c>
      <c r="I241">
        <v>7.6999999999999999E-2</v>
      </c>
    </row>
    <row r="242" spans="1:9" x14ac:dyDescent="0.25">
      <c r="B242" t="s">
        <v>75</v>
      </c>
      <c r="C242" s="1">
        <v>1493482</v>
      </c>
      <c r="D242">
        <v>16.3</v>
      </c>
      <c r="E242">
        <v>0.25600000000000001</v>
      </c>
      <c r="F242">
        <v>5.2069999999999999</v>
      </c>
      <c r="G242">
        <v>0.74099999999999999</v>
      </c>
      <c r="H242">
        <v>0.158</v>
      </c>
      <c r="I242">
        <v>0.16600000000000001</v>
      </c>
    </row>
    <row r="243" spans="1:9" x14ac:dyDescent="0.25">
      <c r="B243" t="s">
        <v>76</v>
      </c>
      <c r="C243" s="1">
        <v>847869</v>
      </c>
      <c r="D243">
        <v>14</v>
      </c>
      <c r="E243">
        <v>0.161</v>
      </c>
      <c r="F243">
        <v>3.14</v>
      </c>
      <c r="G243">
        <v>0.41599999999999998</v>
      </c>
      <c r="H243">
        <v>0.10299999999999999</v>
      </c>
      <c r="I243">
        <v>0.108</v>
      </c>
    </row>
    <row r="244" spans="1:9" x14ac:dyDescent="0.25">
      <c r="B244" t="s">
        <v>77</v>
      </c>
      <c r="C244" s="1">
        <v>850203</v>
      </c>
      <c r="D244">
        <v>18.7</v>
      </c>
      <c r="E244">
        <v>0.127</v>
      </c>
      <c r="F244">
        <v>2.5099999999999998</v>
      </c>
      <c r="G244">
        <v>0.33100000000000002</v>
      </c>
      <c r="H244">
        <v>8.6999999999999994E-2</v>
      </c>
      <c r="I244">
        <v>0.09</v>
      </c>
    </row>
    <row r="245" spans="1:9" x14ac:dyDescent="0.25">
      <c r="B245" t="s">
        <v>78</v>
      </c>
      <c r="C245" s="1">
        <v>3883034</v>
      </c>
      <c r="D245">
        <v>16.100000000000001</v>
      </c>
      <c r="E245">
        <v>0.65900000000000003</v>
      </c>
      <c r="F245">
        <v>12.968</v>
      </c>
      <c r="G245">
        <v>1.7989999999999999</v>
      </c>
      <c r="H245">
        <v>0.42199999999999999</v>
      </c>
      <c r="I245">
        <v>0.442</v>
      </c>
    </row>
    <row r="246" spans="1:9" x14ac:dyDescent="0.25">
      <c r="C246" t="s">
        <v>79</v>
      </c>
      <c r="D246" t="s">
        <v>221</v>
      </c>
      <c r="E246" t="s">
        <v>126</v>
      </c>
      <c r="F246" t="s">
        <v>126</v>
      </c>
      <c r="G246" t="s">
        <v>222</v>
      </c>
      <c r="H246" t="s">
        <v>221</v>
      </c>
      <c r="I246" t="s">
        <v>127</v>
      </c>
    </row>
    <row r="248" spans="1:9" x14ac:dyDescent="0.25">
      <c r="A248" t="s">
        <v>128</v>
      </c>
      <c r="B248" t="s">
        <v>74</v>
      </c>
      <c r="C248" s="1">
        <v>2815350</v>
      </c>
      <c r="D248">
        <v>26.4</v>
      </c>
      <c r="E248">
        <v>0.67100000000000004</v>
      </c>
      <c r="F248">
        <v>8.43</v>
      </c>
      <c r="G248">
        <v>1.173</v>
      </c>
      <c r="H248">
        <v>0.53600000000000003</v>
      </c>
      <c r="I248">
        <v>0.56200000000000006</v>
      </c>
    </row>
    <row r="249" spans="1:9" x14ac:dyDescent="0.25">
      <c r="B249" t="s">
        <v>75</v>
      </c>
      <c r="C249" s="1">
        <v>5254536</v>
      </c>
      <c r="D249">
        <v>27.4</v>
      </c>
      <c r="E249">
        <v>1.35</v>
      </c>
      <c r="F249">
        <v>17.719000000000001</v>
      </c>
      <c r="G249">
        <v>2.4820000000000002</v>
      </c>
      <c r="H249">
        <v>1.069</v>
      </c>
      <c r="I249">
        <v>1.125</v>
      </c>
    </row>
    <row r="250" spans="1:9" x14ac:dyDescent="0.25">
      <c r="B250" t="s">
        <v>76</v>
      </c>
      <c r="C250" s="1">
        <v>3059539</v>
      </c>
      <c r="D250">
        <v>23.7</v>
      </c>
      <c r="E250">
        <v>0.81100000000000005</v>
      </c>
      <c r="F250">
        <v>10.76</v>
      </c>
      <c r="G250">
        <v>1.383</v>
      </c>
      <c r="H250">
        <v>0.65200000000000002</v>
      </c>
      <c r="I250">
        <v>0.68400000000000005</v>
      </c>
    </row>
    <row r="251" spans="1:9" x14ac:dyDescent="0.25">
      <c r="B251" t="s">
        <v>77</v>
      </c>
      <c r="C251" s="1">
        <v>3747018</v>
      </c>
      <c r="D251">
        <v>32.299999999999997</v>
      </c>
      <c r="E251">
        <v>1.155</v>
      </c>
      <c r="F251">
        <v>10.757</v>
      </c>
      <c r="G251">
        <v>1.5009999999999999</v>
      </c>
      <c r="H251">
        <v>1.0049999999999999</v>
      </c>
      <c r="I251">
        <v>1.0660000000000001</v>
      </c>
    </row>
    <row r="252" spans="1:9" x14ac:dyDescent="0.25">
      <c r="B252" t="s">
        <v>78</v>
      </c>
      <c r="C252" s="1">
        <v>14876443</v>
      </c>
      <c r="D252">
        <v>27.4</v>
      </c>
      <c r="E252">
        <v>3.9870000000000001</v>
      </c>
      <c r="F252">
        <v>47.665999999999997</v>
      </c>
      <c r="G252">
        <v>6.5380000000000003</v>
      </c>
      <c r="H252">
        <v>3.262</v>
      </c>
      <c r="I252">
        <v>3.4369999999999998</v>
      </c>
    </row>
    <row r="253" spans="1:9" x14ac:dyDescent="0.25">
      <c r="C253" t="s">
        <v>79</v>
      </c>
      <c r="D253" t="s">
        <v>221</v>
      </c>
      <c r="E253" t="s">
        <v>126</v>
      </c>
      <c r="F253" t="s">
        <v>126</v>
      </c>
      <c r="G253" t="s">
        <v>222</v>
      </c>
      <c r="H253" t="s">
        <v>221</v>
      </c>
      <c r="I253" t="s">
        <v>127</v>
      </c>
    </row>
    <row r="256" spans="1:9" x14ac:dyDescent="0.25">
      <c r="A256" t="s">
        <v>111</v>
      </c>
    </row>
    <row r="258" spans="1:9" x14ac:dyDescent="0.25">
      <c r="A258" t="s">
        <v>55</v>
      </c>
      <c r="B258" t="s">
        <v>74</v>
      </c>
      <c r="C258">
        <v>0</v>
      </c>
      <c r="D258">
        <v>0</v>
      </c>
      <c r="E258">
        <v>0.23300000000000001</v>
      </c>
      <c r="F258">
        <v>1.1679999999999999</v>
      </c>
      <c r="G258">
        <v>9.9000000000000005E-2</v>
      </c>
      <c r="H258">
        <v>0.214</v>
      </c>
      <c r="I258">
        <v>0.224</v>
      </c>
    </row>
    <row r="259" spans="1:9" x14ac:dyDescent="0.25">
      <c r="B259" t="s">
        <v>75</v>
      </c>
      <c r="C259">
        <v>0</v>
      </c>
      <c r="D259">
        <v>0</v>
      </c>
      <c r="E259">
        <v>0.48</v>
      </c>
      <c r="F259">
        <v>2.129</v>
      </c>
      <c r="G259">
        <v>0.23400000000000001</v>
      </c>
      <c r="H259">
        <v>0.442</v>
      </c>
      <c r="I259">
        <v>0.46600000000000003</v>
      </c>
    </row>
    <row r="260" spans="1:9" x14ac:dyDescent="0.25">
      <c r="B260" t="s">
        <v>76</v>
      </c>
      <c r="C260">
        <v>0</v>
      </c>
      <c r="D260">
        <v>0</v>
      </c>
      <c r="E260">
        <v>0.28100000000000003</v>
      </c>
      <c r="F260">
        <v>1.3089999999999999</v>
      </c>
      <c r="G260">
        <v>0.123</v>
      </c>
      <c r="H260">
        <v>0.26</v>
      </c>
      <c r="I260">
        <v>0.27400000000000002</v>
      </c>
    </row>
    <row r="261" spans="1:9" x14ac:dyDescent="0.25">
      <c r="B261" t="s">
        <v>77</v>
      </c>
      <c r="C261">
        <v>0</v>
      </c>
      <c r="D261">
        <v>0</v>
      </c>
      <c r="E261">
        <v>0.51400000000000001</v>
      </c>
      <c r="F261">
        <v>1.528</v>
      </c>
      <c r="G261">
        <v>0.2</v>
      </c>
      <c r="H261">
        <v>0.48699999999999999</v>
      </c>
      <c r="I261">
        <v>0.51900000000000002</v>
      </c>
    </row>
    <row r="262" spans="1:9" x14ac:dyDescent="0.25">
      <c r="B262" t="s">
        <v>78</v>
      </c>
      <c r="C262">
        <v>0</v>
      </c>
      <c r="D262">
        <v>0</v>
      </c>
      <c r="E262">
        <v>1.5069999999999999</v>
      </c>
      <c r="F262">
        <v>6.133</v>
      </c>
      <c r="G262">
        <v>0.65600000000000003</v>
      </c>
      <c r="H262">
        <v>1.403</v>
      </c>
      <c r="I262">
        <v>1.4830000000000001</v>
      </c>
    </row>
    <row r="265" spans="1:9" x14ac:dyDescent="0.25">
      <c r="A265" t="s">
        <v>104</v>
      </c>
      <c r="B265" t="s">
        <v>74</v>
      </c>
      <c r="C265" s="1">
        <v>316370</v>
      </c>
      <c r="D265">
        <v>56.2</v>
      </c>
      <c r="E265">
        <v>1.7999999999999999E-2</v>
      </c>
      <c r="F265">
        <v>0.58599999999999997</v>
      </c>
      <c r="G265">
        <v>0.125</v>
      </c>
      <c r="H265">
        <v>1.2999999999999999E-2</v>
      </c>
      <c r="I265">
        <v>1.4E-2</v>
      </c>
    </row>
    <row r="266" spans="1:9" x14ac:dyDescent="0.25">
      <c r="B266" t="s">
        <v>75</v>
      </c>
      <c r="C266" s="1">
        <v>456993</v>
      </c>
      <c r="D266">
        <v>60.1</v>
      </c>
      <c r="E266">
        <v>2.5999999999999999E-2</v>
      </c>
      <c r="F266">
        <v>1.008</v>
      </c>
      <c r="G266">
        <v>0.16800000000000001</v>
      </c>
      <c r="H266">
        <v>1.9E-2</v>
      </c>
      <c r="I266">
        <v>0.02</v>
      </c>
    </row>
    <row r="267" spans="1:9" x14ac:dyDescent="0.25">
      <c r="B267" t="s">
        <v>76</v>
      </c>
      <c r="C267" s="1">
        <v>275821</v>
      </c>
      <c r="D267">
        <v>52.8</v>
      </c>
      <c r="E267">
        <v>1.7999999999999999E-2</v>
      </c>
      <c r="F267">
        <v>0.61499999999999999</v>
      </c>
      <c r="G267">
        <v>0.13</v>
      </c>
      <c r="H267">
        <v>1.2999999999999999E-2</v>
      </c>
      <c r="I267">
        <v>1.4E-2</v>
      </c>
    </row>
    <row r="268" spans="1:9" x14ac:dyDescent="0.25">
      <c r="B268" t="s">
        <v>77</v>
      </c>
      <c r="C268" s="1">
        <v>420615</v>
      </c>
      <c r="D268">
        <v>59.2</v>
      </c>
      <c r="E268">
        <v>2.5000000000000001E-2</v>
      </c>
      <c r="F268">
        <v>0.80400000000000005</v>
      </c>
      <c r="G268">
        <v>0.16200000000000001</v>
      </c>
      <c r="H268">
        <v>1.7999999999999999E-2</v>
      </c>
      <c r="I268">
        <v>1.9E-2</v>
      </c>
    </row>
    <row r="269" spans="1:9" x14ac:dyDescent="0.25">
      <c r="B269" t="s">
        <v>78</v>
      </c>
      <c r="C269" s="1">
        <v>1469799</v>
      </c>
      <c r="D269">
        <v>57.5</v>
      </c>
      <c r="E269">
        <v>8.6999999999999994E-2</v>
      </c>
      <c r="F269">
        <v>3.0139999999999998</v>
      </c>
      <c r="G269">
        <v>0.58399999999999996</v>
      </c>
      <c r="H269">
        <v>6.3E-2</v>
      </c>
      <c r="I269">
        <v>6.6000000000000003E-2</v>
      </c>
    </row>
    <row r="272" spans="1:9" x14ac:dyDescent="0.25">
      <c r="A272" t="s">
        <v>105</v>
      </c>
      <c r="B272" t="s">
        <v>74</v>
      </c>
      <c r="C272" s="1">
        <v>2107</v>
      </c>
      <c r="D272">
        <v>22.7</v>
      </c>
      <c r="E272">
        <v>1E-3</v>
      </c>
      <c r="F272">
        <v>6.0000000000000001E-3</v>
      </c>
      <c r="G272">
        <v>2E-3</v>
      </c>
      <c r="H272">
        <v>0</v>
      </c>
      <c r="I272">
        <v>0</v>
      </c>
    </row>
    <row r="273" spans="1:9" x14ac:dyDescent="0.25">
      <c r="B273" t="s">
        <v>75</v>
      </c>
      <c r="C273" s="1">
        <v>4617</v>
      </c>
      <c r="D273">
        <v>22.7</v>
      </c>
      <c r="E273">
        <v>1E-3</v>
      </c>
      <c r="F273">
        <v>1.4999999999999999E-2</v>
      </c>
      <c r="G273">
        <v>4.0000000000000001E-3</v>
      </c>
      <c r="H273">
        <v>0</v>
      </c>
      <c r="I273">
        <v>0</v>
      </c>
    </row>
    <row r="274" spans="1:9" x14ac:dyDescent="0.25">
      <c r="B274" t="s">
        <v>76</v>
      </c>
      <c r="C274" s="1">
        <v>2098</v>
      </c>
      <c r="D274">
        <v>23.1</v>
      </c>
      <c r="E274">
        <v>0</v>
      </c>
      <c r="F274">
        <v>7.0000000000000001E-3</v>
      </c>
      <c r="G274">
        <v>2E-3</v>
      </c>
      <c r="H274">
        <v>0</v>
      </c>
      <c r="I274">
        <v>0</v>
      </c>
    </row>
    <row r="275" spans="1:9" x14ac:dyDescent="0.25">
      <c r="B275" t="s">
        <v>77</v>
      </c>
      <c r="C275" s="1">
        <v>3068</v>
      </c>
      <c r="D275">
        <v>24.2</v>
      </c>
      <c r="E275">
        <v>1E-3</v>
      </c>
      <c r="F275">
        <v>8.9999999999999993E-3</v>
      </c>
      <c r="G275">
        <v>2E-3</v>
      </c>
      <c r="H275">
        <v>0</v>
      </c>
      <c r="I275">
        <v>0</v>
      </c>
    </row>
    <row r="276" spans="1:9" x14ac:dyDescent="0.25">
      <c r="B276" t="s">
        <v>78</v>
      </c>
      <c r="C276" s="1">
        <v>11890</v>
      </c>
      <c r="D276">
        <v>23.1</v>
      </c>
      <c r="E276">
        <v>3.0000000000000001E-3</v>
      </c>
      <c r="F276">
        <v>3.6999999999999998E-2</v>
      </c>
      <c r="G276">
        <v>8.9999999999999993E-3</v>
      </c>
      <c r="H276">
        <v>1E-3</v>
      </c>
      <c r="I276">
        <v>1E-3</v>
      </c>
    </row>
    <row r="279" spans="1:9" x14ac:dyDescent="0.25">
      <c r="A279" t="s">
        <v>106</v>
      </c>
      <c r="B279" t="s">
        <v>74</v>
      </c>
      <c r="C279" s="1">
        <v>483243</v>
      </c>
      <c r="D279">
        <v>38.200000000000003</v>
      </c>
      <c r="E279">
        <v>2.9000000000000001E-2</v>
      </c>
      <c r="F279">
        <v>0.875</v>
      </c>
      <c r="G279">
        <v>0.155</v>
      </c>
      <c r="H279">
        <v>2.1000000000000001E-2</v>
      </c>
      <c r="I279">
        <v>2.1999999999999999E-2</v>
      </c>
    </row>
    <row r="280" spans="1:9" x14ac:dyDescent="0.25">
      <c r="B280" t="s">
        <v>75</v>
      </c>
      <c r="C280" s="1">
        <v>907457</v>
      </c>
      <c r="D280">
        <v>43.8</v>
      </c>
      <c r="E280">
        <v>5.6000000000000001E-2</v>
      </c>
      <c r="F280">
        <v>1.899</v>
      </c>
      <c r="G280">
        <v>0.311</v>
      </c>
      <c r="H280">
        <v>3.9E-2</v>
      </c>
      <c r="I280">
        <v>4.1000000000000002E-2</v>
      </c>
    </row>
    <row r="281" spans="1:9" x14ac:dyDescent="0.25">
      <c r="B281" t="s">
        <v>76</v>
      </c>
      <c r="C281" s="1">
        <v>539816</v>
      </c>
      <c r="D281">
        <v>32.700000000000003</v>
      </c>
      <c r="E281">
        <v>3.6999999999999998E-2</v>
      </c>
      <c r="F281">
        <v>1.204</v>
      </c>
      <c r="G281">
        <v>0.17899999999999999</v>
      </c>
      <c r="H281">
        <v>2.7E-2</v>
      </c>
      <c r="I281">
        <v>2.9000000000000001E-2</v>
      </c>
    </row>
    <row r="282" spans="1:9" x14ac:dyDescent="0.25">
      <c r="B282" t="s">
        <v>77</v>
      </c>
      <c r="C282" s="1">
        <v>858498</v>
      </c>
      <c r="D282">
        <v>43.8</v>
      </c>
      <c r="E282">
        <v>4.4999999999999998E-2</v>
      </c>
      <c r="F282">
        <v>1.506</v>
      </c>
      <c r="G282">
        <v>0.21</v>
      </c>
      <c r="H282">
        <v>3.4000000000000002E-2</v>
      </c>
      <c r="I282">
        <v>3.5000000000000003E-2</v>
      </c>
    </row>
    <row r="283" spans="1:9" x14ac:dyDescent="0.25">
      <c r="B283" t="s">
        <v>78</v>
      </c>
      <c r="C283" s="1">
        <v>2789014</v>
      </c>
      <c r="D283">
        <v>40.1</v>
      </c>
      <c r="E283">
        <v>0.16800000000000001</v>
      </c>
      <c r="F283">
        <v>5.4829999999999997</v>
      </c>
      <c r="G283">
        <v>0.85399999999999998</v>
      </c>
      <c r="H283">
        <v>0.121</v>
      </c>
      <c r="I283">
        <v>0.126</v>
      </c>
    </row>
    <row r="286" spans="1:9" x14ac:dyDescent="0.25">
      <c r="A286" t="s">
        <v>107</v>
      </c>
      <c r="B286" t="s">
        <v>74</v>
      </c>
      <c r="C286" s="1">
        <v>534947</v>
      </c>
      <c r="D286">
        <v>12.9</v>
      </c>
      <c r="E286">
        <v>0.13300000000000001</v>
      </c>
      <c r="F286">
        <v>1.81</v>
      </c>
      <c r="G286">
        <v>0.45300000000000001</v>
      </c>
      <c r="H286">
        <v>7.4999999999999997E-2</v>
      </c>
      <c r="I286">
        <v>7.9000000000000001E-2</v>
      </c>
    </row>
    <row r="287" spans="1:9" x14ac:dyDescent="0.25">
      <c r="B287" t="s">
        <v>75</v>
      </c>
      <c r="C287" s="1">
        <v>1124748</v>
      </c>
      <c r="D287">
        <v>15.7</v>
      </c>
      <c r="E287">
        <v>0.23499999999999999</v>
      </c>
      <c r="F287">
        <v>4.0179999999999998</v>
      </c>
      <c r="G287">
        <v>0.86899999999999999</v>
      </c>
      <c r="H287">
        <v>0.13200000000000001</v>
      </c>
      <c r="I287">
        <v>0.13900000000000001</v>
      </c>
    </row>
    <row r="288" spans="1:9" x14ac:dyDescent="0.25">
      <c r="B288" t="s">
        <v>76</v>
      </c>
      <c r="C288" s="1">
        <v>584062</v>
      </c>
      <c r="D288">
        <v>12.6</v>
      </c>
      <c r="E288">
        <v>0.14899999999999999</v>
      </c>
      <c r="F288">
        <v>2.3029999999999999</v>
      </c>
      <c r="G288">
        <v>0.49</v>
      </c>
      <c r="H288">
        <v>8.5999999999999993E-2</v>
      </c>
      <c r="I288">
        <v>0.09</v>
      </c>
    </row>
    <row r="289" spans="1:9" x14ac:dyDescent="0.25">
      <c r="B289" t="s">
        <v>77</v>
      </c>
      <c r="C289" s="1">
        <v>828492</v>
      </c>
      <c r="D289">
        <v>18.3</v>
      </c>
      <c r="E289">
        <v>0.14399999999999999</v>
      </c>
      <c r="F289">
        <v>2.452</v>
      </c>
      <c r="G289">
        <v>0.48199999999999998</v>
      </c>
      <c r="H289">
        <v>8.7999999999999995E-2</v>
      </c>
      <c r="I289">
        <v>9.2999999999999999E-2</v>
      </c>
    </row>
    <row r="290" spans="1:9" x14ac:dyDescent="0.25">
      <c r="B290" t="s">
        <v>78</v>
      </c>
      <c r="C290" s="1">
        <v>3072249</v>
      </c>
      <c r="D290">
        <v>15</v>
      </c>
      <c r="E290">
        <v>0.66100000000000003</v>
      </c>
      <c r="F290">
        <v>10.583</v>
      </c>
      <c r="G290">
        <v>2.2949999999999999</v>
      </c>
      <c r="H290">
        <v>0.38200000000000001</v>
      </c>
      <c r="I290">
        <v>0.40100000000000002</v>
      </c>
    </row>
    <row r="291" spans="1:9" x14ac:dyDescent="0.25">
      <c r="C291" t="s">
        <v>79</v>
      </c>
      <c r="D291" t="s">
        <v>221</v>
      </c>
      <c r="E291" t="s">
        <v>126</v>
      </c>
      <c r="F291" t="s">
        <v>126</v>
      </c>
      <c r="G291" t="s">
        <v>222</v>
      </c>
      <c r="H291" t="s">
        <v>221</v>
      </c>
      <c r="I291" t="s">
        <v>127</v>
      </c>
    </row>
    <row r="293" spans="1:9" x14ac:dyDescent="0.25">
      <c r="A293" t="s">
        <v>128</v>
      </c>
      <c r="B293" t="s">
        <v>74</v>
      </c>
      <c r="C293" s="1">
        <v>1336667</v>
      </c>
      <c r="D293">
        <v>22.3</v>
      </c>
      <c r="E293">
        <v>0.41299999999999998</v>
      </c>
      <c r="F293">
        <v>4.4450000000000003</v>
      </c>
      <c r="G293">
        <v>0.83399999999999996</v>
      </c>
      <c r="H293">
        <v>0.32300000000000001</v>
      </c>
      <c r="I293">
        <v>0.33900000000000002</v>
      </c>
    </row>
    <row r="294" spans="1:9" x14ac:dyDescent="0.25">
      <c r="B294" t="s">
        <v>75</v>
      </c>
      <c r="C294" s="1">
        <v>2493815</v>
      </c>
      <c r="D294">
        <v>24.9</v>
      </c>
      <c r="E294">
        <v>0.79900000000000004</v>
      </c>
      <c r="F294">
        <v>9.0679999999999996</v>
      </c>
      <c r="G294">
        <v>1.585</v>
      </c>
      <c r="H294">
        <v>0.63300000000000001</v>
      </c>
      <c r="I294">
        <v>0.66700000000000004</v>
      </c>
    </row>
    <row r="295" spans="1:9" x14ac:dyDescent="0.25">
      <c r="B295" t="s">
        <v>76</v>
      </c>
      <c r="C295" s="1">
        <v>1401797</v>
      </c>
      <c r="D295">
        <v>20.6</v>
      </c>
      <c r="E295">
        <v>0.48499999999999999</v>
      </c>
      <c r="F295">
        <v>5.4379999999999997</v>
      </c>
      <c r="G295">
        <v>0.92300000000000004</v>
      </c>
      <c r="H295">
        <v>0.38700000000000001</v>
      </c>
      <c r="I295">
        <v>0.40699999999999997</v>
      </c>
    </row>
    <row r="296" spans="1:9" x14ac:dyDescent="0.25">
      <c r="B296" t="s">
        <v>77</v>
      </c>
      <c r="C296" s="1">
        <v>2110673</v>
      </c>
      <c r="D296">
        <v>29.3</v>
      </c>
      <c r="E296">
        <v>0.72799999999999998</v>
      </c>
      <c r="F296">
        <v>6.2990000000000004</v>
      </c>
      <c r="G296">
        <v>1.056</v>
      </c>
      <c r="H296">
        <v>0.627</v>
      </c>
      <c r="I296">
        <v>0.66500000000000004</v>
      </c>
    </row>
    <row r="297" spans="1:9" x14ac:dyDescent="0.25">
      <c r="B297" t="s">
        <v>78</v>
      </c>
      <c r="C297" s="1">
        <v>7342952</v>
      </c>
      <c r="D297">
        <v>24.5</v>
      </c>
      <c r="E297">
        <v>2.4260000000000002</v>
      </c>
      <c r="F297">
        <v>25.25</v>
      </c>
      <c r="G297">
        <v>4.3979999999999997</v>
      </c>
      <c r="H297">
        <v>1.97</v>
      </c>
      <c r="I297">
        <v>2.0779999999999998</v>
      </c>
    </row>
    <row r="298" spans="1:9" x14ac:dyDescent="0.25">
      <c r="C298" t="s">
        <v>79</v>
      </c>
      <c r="D298" t="s">
        <v>221</v>
      </c>
      <c r="E298" t="s">
        <v>126</v>
      </c>
      <c r="F298" t="s">
        <v>126</v>
      </c>
      <c r="G298" t="s">
        <v>222</v>
      </c>
      <c r="H298" t="s">
        <v>221</v>
      </c>
      <c r="I298" t="s">
        <v>127</v>
      </c>
    </row>
    <row r="301" spans="1:9" x14ac:dyDescent="0.25">
      <c r="A301" t="s">
        <v>112</v>
      </c>
    </row>
    <row r="303" spans="1:9" x14ac:dyDescent="0.25">
      <c r="A303" t="s">
        <v>55</v>
      </c>
      <c r="B303" t="s">
        <v>74</v>
      </c>
      <c r="C303">
        <v>0</v>
      </c>
      <c r="D303">
        <v>0</v>
      </c>
      <c r="E303">
        <v>0.12</v>
      </c>
      <c r="F303">
        <v>0.59</v>
      </c>
      <c r="G303">
        <v>8.4000000000000005E-2</v>
      </c>
      <c r="H303">
        <v>0.106</v>
      </c>
      <c r="I303">
        <v>0.111</v>
      </c>
    </row>
    <row r="304" spans="1:9" x14ac:dyDescent="0.25">
      <c r="B304" t="s">
        <v>75</v>
      </c>
      <c r="C304">
        <v>0</v>
      </c>
      <c r="D304">
        <v>0</v>
      </c>
      <c r="E304">
        <v>0.23300000000000001</v>
      </c>
      <c r="F304">
        <v>1.054</v>
      </c>
      <c r="G304">
        <v>0.191</v>
      </c>
      <c r="H304">
        <v>0.21199999999999999</v>
      </c>
      <c r="I304">
        <v>0.224</v>
      </c>
    </row>
    <row r="305" spans="1:9" x14ac:dyDescent="0.25">
      <c r="B305" t="s">
        <v>76</v>
      </c>
      <c r="C305">
        <v>0</v>
      </c>
      <c r="D305">
        <v>0</v>
      </c>
      <c r="E305">
        <v>0.13600000000000001</v>
      </c>
      <c r="F305">
        <v>0.63400000000000001</v>
      </c>
      <c r="G305">
        <v>9.8000000000000004E-2</v>
      </c>
      <c r="H305">
        <v>0.124</v>
      </c>
      <c r="I305">
        <v>0.13</v>
      </c>
    </row>
    <row r="306" spans="1:9" x14ac:dyDescent="0.25">
      <c r="B306" t="s">
        <v>77</v>
      </c>
      <c r="C306">
        <v>0</v>
      </c>
      <c r="D306">
        <v>0</v>
      </c>
      <c r="E306">
        <v>0.24099999999999999</v>
      </c>
      <c r="F306">
        <v>0.77500000000000002</v>
      </c>
      <c r="G306">
        <v>0.157</v>
      </c>
      <c r="H306">
        <v>0.22600000000000001</v>
      </c>
      <c r="I306">
        <v>0.24</v>
      </c>
    </row>
    <row r="307" spans="1:9" x14ac:dyDescent="0.25">
      <c r="B307" t="s">
        <v>78</v>
      </c>
      <c r="C307">
        <v>0</v>
      </c>
      <c r="D307">
        <v>0</v>
      </c>
      <c r="E307">
        <v>0.73</v>
      </c>
      <c r="F307">
        <v>3.0529999999999999</v>
      </c>
      <c r="G307">
        <v>0.53</v>
      </c>
      <c r="H307">
        <v>0.66700000000000004</v>
      </c>
      <c r="I307">
        <v>0.70499999999999996</v>
      </c>
    </row>
    <row r="310" spans="1:9" x14ac:dyDescent="0.25">
      <c r="A310" t="s">
        <v>104</v>
      </c>
      <c r="B310" t="s">
        <v>74</v>
      </c>
      <c r="C310" s="1">
        <v>375982</v>
      </c>
      <c r="D310">
        <v>58.5</v>
      </c>
      <c r="E310">
        <v>3.3000000000000002E-2</v>
      </c>
      <c r="F310">
        <v>0.75700000000000001</v>
      </c>
      <c r="G310">
        <v>0.157</v>
      </c>
      <c r="H310">
        <v>1.7999999999999999E-2</v>
      </c>
      <c r="I310">
        <v>1.9E-2</v>
      </c>
    </row>
    <row r="311" spans="1:9" x14ac:dyDescent="0.25">
      <c r="B311" t="s">
        <v>75</v>
      </c>
      <c r="C311" s="1">
        <v>633945</v>
      </c>
      <c r="D311">
        <v>59.2</v>
      </c>
      <c r="E311">
        <v>6.3E-2</v>
      </c>
      <c r="F311">
        <v>1.351</v>
      </c>
      <c r="G311">
        <v>0.77100000000000002</v>
      </c>
      <c r="H311">
        <v>4.2000000000000003E-2</v>
      </c>
      <c r="I311">
        <v>4.4999999999999998E-2</v>
      </c>
    </row>
    <row r="312" spans="1:9" x14ac:dyDescent="0.25">
      <c r="B312" t="s">
        <v>76</v>
      </c>
      <c r="C312" s="1">
        <v>383425</v>
      </c>
      <c r="D312">
        <v>55.4</v>
      </c>
      <c r="E312">
        <v>3.1E-2</v>
      </c>
      <c r="F312">
        <v>0.82899999999999996</v>
      </c>
      <c r="G312">
        <v>0.312</v>
      </c>
      <c r="H312">
        <v>2.1999999999999999E-2</v>
      </c>
      <c r="I312">
        <v>2.3E-2</v>
      </c>
    </row>
    <row r="313" spans="1:9" x14ac:dyDescent="0.25">
      <c r="B313" t="s">
        <v>77</v>
      </c>
      <c r="C313" s="1">
        <v>786703</v>
      </c>
      <c r="D313">
        <v>58.8</v>
      </c>
      <c r="E313">
        <v>5.3999999999999999E-2</v>
      </c>
      <c r="F313">
        <v>1.4890000000000001</v>
      </c>
      <c r="G313">
        <v>0.22800000000000001</v>
      </c>
      <c r="H313">
        <v>3.5999999999999997E-2</v>
      </c>
      <c r="I313">
        <v>3.7999999999999999E-2</v>
      </c>
    </row>
    <row r="314" spans="1:9" x14ac:dyDescent="0.25">
      <c r="B314" t="s">
        <v>78</v>
      </c>
      <c r="C314" s="1">
        <v>2180055</v>
      </c>
      <c r="D314">
        <v>58.2</v>
      </c>
      <c r="E314">
        <v>0.18099999999999999</v>
      </c>
      <c r="F314">
        <v>4.4260000000000002</v>
      </c>
      <c r="G314">
        <v>1.468</v>
      </c>
      <c r="H314">
        <v>0.11799999999999999</v>
      </c>
      <c r="I314">
        <v>0.125</v>
      </c>
    </row>
    <row r="317" spans="1:9" x14ac:dyDescent="0.25">
      <c r="A317" t="s">
        <v>105</v>
      </c>
      <c r="B317" t="s">
        <v>74</v>
      </c>
      <c r="C317" s="1">
        <v>659756</v>
      </c>
      <c r="D317">
        <v>29</v>
      </c>
      <c r="E317">
        <v>6.5000000000000002E-2</v>
      </c>
      <c r="F317">
        <v>1.456</v>
      </c>
      <c r="G317">
        <v>0.187</v>
      </c>
      <c r="H317">
        <v>4.4999999999999998E-2</v>
      </c>
      <c r="I317">
        <v>4.7E-2</v>
      </c>
    </row>
    <row r="318" spans="1:9" x14ac:dyDescent="0.25">
      <c r="B318" t="s">
        <v>75</v>
      </c>
      <c r="C318" s="1">
        <v>1186843</v>
      </c>
      <c r="D318">
        <v>31.7</v>
      </c>
      <c r="E318">
        <v>0.109</v>
      </c>
      <c r="F318">
        <v>3.1</v>
      </c>
      <c r="G318">
        <v>0.35099999999999998</v>
      </c>
      <c r="H318">
        <v>7.9000000000000001E-2</v>
      </c>
      <c r="I318">
        <v>8.2000000000000003E-2</v>
      </c>
    </row>
    <row r="319" spans="1:9" x14ac:dyDescent="0.25">
      <c r="B319" t="s">
        <v>76</v>
      </c>
      <c r="C319" s="1">
        <v>786553</v>
      </c>
      <c r="D319">
        <v>28.3</v>
      </c>
      <c r="E319">
        <v>7.8E-2</v>
      </c>
      <c r="F319">
        <v>2.1539999999999999</v>
      </c>
      <c r="G319">
        <v>0.23200000000000001</v>
      </c>
      <c r="H319">
        <v>5.7000000000000002E-2</v>
      </c>
      <c r="I319">
        <v>5.8999999999999997E-2</v>
      </c>
    </row>
    <row r="320" spans="1:9" x14ac:dyDescent="0.25">
      <c r="B320" t="s">
        <v>77</v>
      </c>
      <c r="C320" s="1">
        <v>763298</v>
      </c>
      <c r="D320">
        <v>31.9</v>
      </c>
      <c r="E320">
        <v>6.3E-2</v>
      </c>
      <c r="F320">
        <v>1.6679999999999999</v>
      </c>
      <c r="G320">
        <v>0.2</v>
      </c>
      <c r="H320">
        <v>4.9000000000000002E-2</v>
      </c>
      <c r="I320">
        <v>5.0999999999999997E-2</v>
      </c>
    </row>
    <row r="321" spans="1:9" x14ac:dyDescent="0.25">
      <c r="B321" t="s">
        <v>78</v>
      </c>
      <c r="C321" s="1">
        <v>3396450</v>
      </c>
      <c r="D321">
        <v>30.3</v>
      </c>
      <c r="E321">
        <v>0.315</v>
      </c>
      <c r="F321">
        <v>8.3780000000000001</v>
      </c>
      <c r="G321">
        <v>0.96899999999999997</v>
      </c>
      <c r="H321">
        <v>0.22900000000000001</v>
      </c>
      <c r="I321">
        <v>0.23899999999999999</v>
      </c>
    </row>
    <row r="324" spans="1:9" x14ac:dyDescent="0.25">
      <c r="A324" t="s">
        <v>106</v>
      </c>
      <c r="B324" t="s">
        <v>74</v>
      </c>
      <c r="C324" s="1">
        <v>16622</v>
      </c>
      <c r="D324">
        <v>58.5</v>
      </c>
      <c r="E324">
        <v>1E-3</v>
      </c>
      <c r="F324">
        <v>3.2000000000000001E-2</v>
      </c>
      <c r="G324">
        <v>7.0000000000000001E-3</v>
      </c>
      <c r="H324">
        <v>1E-3</v>
      </c>
      <c r="I324">
        <v>1E-3</v>
      </c>
    </row>
    <row r="325" spans="1:9" x14ac:dyDescent="0.25">
      <c r="B325" t="s">
        <v>75</v>
      </c>
      <c r="C325" s="1">
        <v>29212</v>
      </c>
      <c r="D325">
        <v>58.3</v>
      </c>
      <c r="E325">
        <v>3.0000000000000001E-3</v>
      </c>
      <c r="F325">
        <v>0.06</v>
      </c>
      <c r="G325">
        <v>3.5000000000000003E-2</v>
      </c>
      <c r="H325">
        <v>2E-3</v>
      </c>
      <c r="I325">
        <v>2E-3</v>
      </c>
    </row>
    <row r="326" spans="1:9" x14ac:dyDescent="0.25">
      <c r="B326" t="s">
        <v>76</v>
      </c>
      <c r="C326" s="1">
        <v>18109</v>
      </c>
      <c r="D326">
        <v>57.5</v>
      </c>
      <c r="E326">
        <v>1E-3</v>
      </c>
      <c r="F326">
        <v>3.7999999999999999E-2</v>
      </c>
      <c r="G326">
        <v>1.4E-2</v>
      </c>
      <c r="H326">
        <v>1E-3</v>
      </c>
      <c r="I326">
        <v>1E-3</v>
      </c>
    </row>
    <row r="327" spans="1:9" x14ac:dyDescent="0.25">
      <c r="B327" t="s">
        <v>77</v>
      </c>
      <c r="C327" s="1">
        <v>36819</v>
      </c>
      <c r="D327">
        <v>58</v>
      </c>
      <c r="E327">
        <v>2E-3</v>
      </c>
      <c r="F327">
        <v>6.7000000000000004E-2</v>
      </c>
      <c r="G327">
        <v>0.01</v>
      </c>
      <c r="H327">
        <v>2E-3</v>
      </c>
      <c r="I327">
        <v>2E-3</v>
      </c>
    </row>
    <row r="328" spans="1:9" x14ac:dyDescent="0.25">
      <c r="B328" t="s">
        <v>78</v>
      </c>
      <c r="C328" s="1">
        <v>100762</v>
      </c>
      <c r="D328">
        <v>58.1</v>
      </c>
      <c r="E328">
        <v>8.0000000000000002E-3</v>
      </c>
      <c r="F328">
        <v>0.19700000000000001</v>
      </c>
      <c r="G328">
        <v>6.5000000000000002E-2</v>
      </c>
      <c r="H328">
        <v>5.0000000000000001E-3</v>
      </c>
      <c r="I328">
        <v>6.0000000000000001E-3</v>
      </c>
    </row>
    <row r="331" spans="1:9" x14ac:dyDescent="0.25">
      <c r="A331" t="s">
        <v>107</v>
      </c>
      <c r="B331" t="s">
        <v>74</v>
      </c>
      <c r="C331" s="1">
        <v>26383</v>
      </c>
      <c r="D331">
        <v>27.3</v>
      </c>
      <c r="E331">
        <v>3.0000000000000001E-3</v>
      </c>
      <c r="F331">
        <v>6.0999999999999999E-2</v>
      </c>
      <c r="G331">
        <v>6.0000000000000001E-3</v>
      </c>
      <c r="H331">
        <v>2E-3</v>
      </c>
      <c r="I331">
        <v>2E-3</v>
      </c>
    </row>
    <row r="332" spans="1:9" x14ac:dyDescent="0.25">
      <c r="B332" t="s">
        <v>75</v>
      </c>
      <c r="C332" s="1">
        <v>51057</v>
      </c>
      <c r="D332">
        <v>28.6</v>
      </c>
      <c r="E332">
        <v>5.0000000000000001E-3</v>
      </c>
      <c r="F332">
        <v>0.14199999999999999</v>
      </c>
      <c r="G332">
        <v>1.2999999999999999E-2</v>
      </c>
      <c r="H332">
        <v>4.0000000000000001E-3</v>
      </c>
      <c r="I332">
        <v>4.0000000000000001E-3</v>
      </c>
    </row>
    <row r="333" spans="1:9" x14ac:dyDescent="0.25">
      <c r="B333" t="s">
        <v>76</v>
      </c>
      <c r="C333" s="1">
        <v>36009</v>
      </c>
      <c r="D333">
        <v>27.1</v>
      </c>
      <c r="E333">
        <v>3.0000000000000001E-3</v>
      </c>
      <c r="F333">
        <v>0.104</v>
      </c>
      <c r="G333">
        <v>8.0000000000000002E-3</v>
      </c>
      <c r="H333">
        <v>3.0000000000000001E-3</v>
      </c>
      <c r="I333">
        <v>3.0000000000000001E-3</v>
      </c>
    </row>
    <row r="334" spans="1:9" x14ac:dyDescent="0.25">
      <c r="B334" t="s">
        <v>77</v>
      </c>
      <c r="C334" s="1">
        <v>32851</v>
      </c>
      <c r="D334">
        <v>29.1</v>
      </c>
      <c r="E334">
        <v>3.0000000000000001E-3</v>
      </c>
      <c r="F334">
        <v>7.5999999999999998E-2</v>
      </c>
      <c r="G334">
        <v>7.0000000000000001E-3</v>
      </c>
      <c r="H334">
        <v>2E-3</v>
      </c>
      <c r="I334">
        <v>2E-3</v>
      </c>
    </row>
    <row r="335" spans="1:9" x14ac:dyDescent="0.25">
      <c r="B335" t="s">
        <v>78</v>
      </c>
      <c r="C335" s="1">
        <v>146300</v>
      </c>
      <c r="D335">
        <v>28.1</v>
      </c>
      <c r="E335">
        <v>1.4E-2</v>
      </c>
      <c r="F335">
        <v>0.38200000000000001</v>
      </c>
      <c r="G335">
        <v>3.4000000000000002E-2</v>
      </c>
      <c r="H335">
        <v>0.01</v>
      </c>
      <c r="I335">
        <v>1.0999999999999999E-2</v>
      </c>
    </row>
    <row r="336" spans="1:9" x14ac:dyDescent="0.25">
      <c r="C336" t="s">
        <v>79</v>
      </c>
      <c r="D336" t="s">
        <v>221</v>
      </c>
      <c r="E336" t="s">
        <v>126</v>
      </c>
      <c r="F336" t="s">
        <v>126</v>
      </c>
      <c r="G336" t="s">
        <v>222</v>
      </c>
      <c r="H336" t="s">
        <v>221</v>
      </c>
      <c r="I336" t="s">
        <v>127</v>
      </c>
    </row>
    <row r="338" spans="1:9" x14ac:dyDescent="0.25">
      <c r="A338" t="s">
        <v>128</v>
      </c>
      <c r="B338" t="s">
        <v>74</v>
      </c>
      <c r="C338" s="1">
        <v>1078743</v>
      </c>
      <c r="D338">
        <v>35.4</v>
      </c>
      <c r="E338">
        <v>0.223</v>
      </c>
      <c r="F338">
        <v>2.8959999999999999</v>
      </c>
      <c r="G338">
        <v>0.441</v>
      </c>
      <c r="H338">
        <v>0.17100000000000001</v>
      </c>
      <c r="I338">
        <v>0.18</v>
      </c>
    </row>
    <row r="339" spans="1:9" x14ac:dyDescent="0.25">
      <c r="B339" t="s">
        <v>75</v>
      </c>
      <c r="C339" s="1">
        <v>1901057</v>
      </c>
      <c r="D339">
        <v>37.700000000000003</v>
      </c>
      <c r="E339">
        <v>0.41299999999999998</v>
      </c>
      <c r="F339">
        <v>5.7069999999999999</v>
      </c>
      <c r="G339">
        <v>1.36</v>
      </c>
      <c r="H339">
        <v>0.33800000000000002</v>
      </c>
      <c r="I339">
        <v>0.35599999999999998</v>
      </c>
    </row>
    <row r="340" spans="1:9" x14ac:dyDescent="0.25">
      <c r="B340" t="s">
        <v>76</v>
      </c>
      <c r="C340" s="1">
        <v>1224096</v>
      </c>
      <c r="D340">
        <v>33.6</v>
      </c>
      <c r="E340">
        <v>0.25</v>
      </c>
      <c r="F340">
        <v>3.7589999999999999</v>
      </c>
      <c r="G340">
        <v>0.66300000000000003</v>
      </c>
      <c r="H340">
        <v>0.20599999999999999</v>
      </c>
      <c r="I340">
        <v>0.216</v>
      </c>
    </row>
    <row r="341" spans="1:9" x14ac:dyDescent="0.25">
      <c r="B341" t="s">
        <v>77</v>
      </c>
      <c r="C341" s="1">
        <v>1619671</v>
      </c>
      <c r="D341">
        <v>41.5</v>
      </c>
      <c r="E341">
        <v>0.36299999999999999</v>
      </c>
      <c r="F341">
        <v>4.0739999999999998</v>
      </c>
      <c r="G341">
        <v>0.60199999999999998</v>
      </c>
      <c r="H341">
        <v>0.315</v>
      </c>
      <c r="I341">
        <v>0.33300000000000002</v>
      </c>
    </row>
    <row r="342" spans="1:9" x14ac:dyDescent="0.25">
      <c r="B342" t="s">
        <v>78</v>
      </c>
      <c r="C342" s="1">
        <v>5823567</v>
      </c>
      <c r="D342">
        <v>37.299999999999997</v>
      </c>
      <c r="E342">
        <v>1.248</v>
      </c>
      <c r="F342">
        <v>16.437000000000001</v>
      </c>
      <c r="G342">
        <v>3.0659999999999998</v>
      </c>
      <c r="H342">
        <v>1.0289999999999999</v>
      </c>
      <c r="I342">
        <v>1.085</v>
      </c>
    </row>
    <row r="343" spans="1:9" x14ac:dyDescent="0.25">
      <c r="C343" t="s">
        <v>79</v>
      </c>
      <c r="D343" t="s">
        <v>221</v>
      </c>
      <c r="E343" t="s">
        <v>126</v>
      </c>
      <c r="F343" t="s">
        <v>126</v>
      </c>
      <c r="G343" t="s">
        <v>222</v>
      </c>
      <c r="H343" t="s">
        <v>221</v>
      </c>
      <c r="I343" t="s">
        <v>127</v>
      </c>
    </row>
    <row r="346" spans="1:9" x14ac:dyDescent="0.25">
      <c r="A346" t="s">
        <v>113</v>
      </c>
    </row>
    <row r="348" spans="1:9" x14ac:dyDescent="0.25">
      <c r="A348" t="s">
        <v>55</v>
      </c>
      <c r="B348" t="s">
        <v>74</v>
      </c>
      <c r="C348">
        <v>0</v>
      </c>
      <c r="D348">
        <v>0</v>
      </c>
      <c r="E348">
        <v>0.48699999999999999</v>
      </c>
      <c r="F348">
        <v>2.4319999999999999</v>
      </c>
      <c r="G348">
        <v>0.27200000000000002</v>
      </c>
      <c r="H348">
        <v>0.435</v>
      </c>
      <c r="I348">
        <v>0.45700000000000002</v>
      </c>
    </row>
    <row r="349" spans="1:9" x14ac:dyDescent="0.25">
      <c r="B349" t="s">
        <v>75</v>
      </c>
      <c r="C349">
        <v>0</v>
      </c>
      <c r="D349">
        <v>0</v>
      </c>
      <c r="E349">
        <v>1.0189999999999999</v>
      </c>
      <c r="F349">
        <v>4.476</v>
      </c>
      <c r="G349">
        <v>0.64900000000000002</v>
      </c>
      <c r="H349">
        <v>0.90600000000000003</v>
      </c>
      <c r="I349">
        <v>0.95499999999999996</v>
      </c>
    </row>
    <row r="350" spans="1:9" x14ac:dyDescent="0.25">
      <c r="B350" t="s">
        <v>76</v>
      </c>
      <c r="C350">
        <v>0</v>
      </c>
      <c r="D350">
        <v>0</v>
      </c>
      <c r="E350">
        <v>0.58199999999999996</v>
      </c>
      <c r="F350">
        <v>2.73</v>
      </c>
      <c r="G350">
        <v>0.32300000000000001</v>
      </c>
      <c r="H350">
        <v>0.52900000000000003</v>
      </c>
      <c r="I350">
        <v>0.55700000000000005</v>
      </c>
    </row>
    <row r="351" spans="1:9" x14ac:dyDescent="0.25">
      <c r="B351" t="s">
        <v>77</v>
      </c>
      <c r="C351">
        <v>0</v>
      </c>
      <c r="D351">
        <v>0</v>
      </c>
      <c r="E351">
        <v>1.04</v>
      </c>
      <c r="F351">
        <v>3.234</v>
      </c>
      <c r="G351">
        <v>0.56599999999999995</v>
      </c>
      <c r="H351">
        <v>0.97299999999999998</v>
      </c>
      <c r="I351">
        <v>1.0369999999999999</v>
      </c>
    </row>
    <row r="352" spans="1:9" x14ac:dyDescent="0.25">
      <c r="B352" t="s">
        <v>78</v>
      </c>
      <c r="C352">
        <v>0</v>
      </c>
      <c r="D352">
        <v>0</v>
      </c>
      <c r="E352">
        <v>3.1280000000000001</v>
      </c>
      <c r="F352">
        <v>12.871</v>
      </c>
      <c r="G352">
        <v>1.81</v>
      </c>
      <c r="H352">
        <v>2.8439999999999999</v>
      </c>
      <c r="I352">
        <v>3.0059999999999998</v>
      </c>
    </row>
    <row r="355" spans="1:9" x14ac:dyDescent="0.25">
      <c r="A355" t="s">
        <v>104</v>
      </c>
      <c r="B355" t="s">
        <v>74</v>
      </c>
      <c r="C355" s="1">
        <v>2104504</v>
      </c>
      <c r="D355">
        <v>47.5</v>
      </c>
      <c r="E355">
        <v>0.13800000000000001</v>
      </c>
      <c r="F355">
        <v>3.9590000000000001</v>
      </c>
      <c r="G355">
        <v>0.89100000000000001</v>
      </c>
      <c r="H355">
        <v>9.8000000000000004E-2</v>
      </c>
      <c r="I355">
        <v>0.10199999999999999</v>
      </c>
    </row>
    <row r="356" spans="1:9" x14ac:dyDescent="0.25">
      <c r="B356" t="s">
        <v>75</v>
      </c>
      <c r="C356" s="1">
        <v>3743957</v>
      </c>
      <c r="D356">
        <v>55.8</v>
      </c>
      <c r="E356">
        <v>0.24099999999999999</v>
      </c>
      <c r="F356">
        <v>8.0630000000000006</v>
      </c>
      <c r="G356">
        <v>1.593</v>
      </c>
      <c r="H356">
        <v>0.16400000000000001</v>
      </c>
      <c r="I356">
        <v>0.17199999999999999</v>
      </c>
    </row>
    <row r="357" spans="1:9" x14ac:dyDescent="0.25">
      <c r="B357" t="s">
        <v>76</v>
      </c>
      <c r="C357" s="1">
        <v>2403584</v>
      </c>
      <c r="D357">
        <v>46.6</v>
      </c>
      <c r="E357">
        <v>0.16200000000000001</v>
      </c>
      <c r="F357">
        <v>5.2590000000000003</v>
      </c>
      <c r="G357">
        <v>0.98099999999999998</v>
      </c>
      <c r="H357">
        <v>0.11600000000000001</v>
      </c>
      <c r="I357">
        <v>0.121</v>
      </c>
    </row>
    <row r="358" spans="1:9" x14ac:dyDescent="0.25">
      <c r="B358" t="s">
        <v>77</v>
      </c>
      <c r="C358" s="1">
        <v>2992583</v>
      </c>
      <c r="D358">
        <v>56</v>
      </c>
      <c r="E358">
        <v>0.19</v>
      </c>
      <c r="F358">
        <v>5.5789999999999997</v>
      </c>
      <c r="G358">
        <v>1.256</v>
      </c>
      <c r="H358">
        <v>0.13</v>
      </c>
      <c r="I358">
        <v>0.13700000000000001</v>
      </c>
    </row>
    <row r="359" spans="1:9" x14ac:dyDescent="0.25">
      <c r="B359" t="s">
        <v>78</v>
      </c>
      <c r="C359" s="1">
        <v>11244628</v>
      </c>
      <c r="D359">
        <v>51.9</v>
      </c>
      <c r="E359">
        <v>0.73099999999999998</v>
      </c>
      <c r="F359">
        <v>22.86</v>
      </c>
      <c r="G359">
        <v>4.7220000000000004</v>
      </c>
      <c r="H359">
        <v>0.50800000000000001</v>
      </c>
      <c r="I359">
        <v>0.53300000000000003</v>
      </c>
    </row>
    <row r="362" spans="1:9" x14ac:dyDescent="0.25">
      <c r="A362" t="s">
        <v>105</v>
      </c>
      <c r="B362" t="s">
        <v>74</v>
      </c>
      <c r="C362" s="1">
        <v>1795050</v>
      </c>
      <c r="D362">
        <v>20.9</v>
      </c>
      <c r="E362">
        <v>0.20499999999999999</v>
      </c>
      <c r="F362">
        <v>4.4489999999999998</v>
      </c>
      <c r="G362">
        <v>0.60599999999999998</v>
      </c>
      <c r="H362">
        <v>0.129</v>
      </c>
      <c r="I362">
        <v>0.13500000000000001</v>
      </c>
    </row>
    <row r="363" spans="1:9" x14ac:dyDescent="0.25">
      <c r="B363" t="s">
        <v>75</v>
      </c>
      <c r="C363" s="1">
        <v>3430174</v>
      </c>
      <c r="D363">
        <v>25.2</v>
      </c>
      <c r="E363">
        <v>0.39200000000000002</v>
      </c>
      <c r="F363">
        <v>9.2959999999999994</v>
      </c>
      <c r="G363">
        <v>1.397</v>
      </c>
      <c r="H363">
        <v>0.23</v>
      </c>
      <c r="I363">
        <v>0.24099999999999999</v>
      </c>
    </row>
    <row r="364" spans="1:9" x14ac:dyDescent="0.25">
      <c r="B364" t="s">
        <v>76</v>
      </c>
      <c r="C364" s="1">
        <v>1955757</v>
      </c>
      <c r="D364">
        <v>21.4</v>
      </c>
      <c r="E364">
        <v>0.20300000000000001</v>
      </c>
      <c r="F364">
        <v>5.5970000000000004</v>
      </c>
      <c r="G364">
        <v>0.64700000000000002</v>
      </c>
      <c r="H364">
        <v>0.13800000000000001</v>
      </c>
      <c r="I364">
        <v>0.14499999999999999</v>
      </c>
    </row>
    <row r="365" spans="1:9" x14ac:dyDescent="0.25">
      <c r="B365" t="s">
        <v>77</v>
      </c>
      <c r="C365" s="1">
        <v>2526417</v>
      </c>
      <c r="D365">
        <v>26.3</v>
      </c>
      <c r="E365">
        <v>0.21099999999999999</v>
      </c>
      <c r="F365">
        <v>5.7729999999999997</v>
      </c>
      <c r="G365">
        <v>0.65800000000000003</v>
      </c>
      <c r="H365">
        <v>0.14799999999999999</v>
      </c>
      <c r="I365">
        <v>0.154</v>
      </c>
    </row>
    <row r="366" spans="1:9" x14ac:dyDescent="0.25">
      <c r="B366" t="s">
        <v>78</v>
      </c>
      <c r="C366" s="1">
        <v>9707398</v>
      </c>
      <c r="D366">
        <v>23.7</v>
      </c>
      <c r="E366">
        <v>1.0109999999999999</v>
      </c>
      <c r="F366">
        <v>25.114999999999998</v>
      </c>
      <c r="G366">
        <v>3.3079999999999998</v>
      </c>
      <c r="H366">
        <v>0.64600000000000002</v>
      </c>
      <c r="I366">
        <v>0.67500000000000004</v>
      </c>
    </row>
    <row r="369" spans="1:9" x14ac:dyDescent="0.25">
      <c r="A369" t="s">
        <v>106</v>
      </c>
      <c r="B369" t="s">
        <v>74</v>
      </c>
      <c r="C369" s="1">
        <v>407565</v>
      </c>
      <c r="D369">
        <v>33.1</v>
      </c>
      <c r="E369">
        <v>3.5999999999999997E-2</v>
      </c>
      <c r="F369">
        <v>0.77400000000000002</v>
      </c>
      <c r="G369">
        <v>0.17</v>
      </c>
      <c r="H369">
        <v>2.1999999999999999E-2</v>
      </c>
      <c r="I369">
        <v>2.3E-2</v>
      </c>
    </row>
    <row r="370" spans="1:9" x14ac:dyDescent="0.25">
      <c r="B370" t="s">
        <v>75</v>
      </c>
      <c r="C370" s="1">
        <v>617307</v>
      </c>
      <c r="D370">
        <v>38</v>
      </c>
      <c r="E370">
        <v>6.2E-2</v>
      </c>
      <c r="F370">
        <v>1.331</v>
      </c>
      <c r="G370">
        <v>0.34699999999999998</v>
      </c>
      <c r="H370">
        <v>3.5000000000000003E-2</v>
      </c>
      <c r="I370">
        <v>3.6999999999999998E-2</v>
      </c>
    </row>
    <row r="371" spans="1:9" x14ac:dyDescent="0.25">
      <c r="B371" t="s">
        <v>76</v>
      </c>
      <c r="C371" s="1">
        <v>338782</v>
      </c>
      <c r="D371">
        <v>31.8</v>
      </c>
      <c r="E371">
        <v>3.1E-2</v>
      </c>
      <c r="F371">
        <v>0.755</v>
      </c>
      <c r="G371">
        <v>0.16500000000000001</v>
      </c>
      <c r="H371">
        <v>0.02</v>
      </c>
      <c r="I371">
        <v>2.1000000000000001E-2</v>
      </c>
    </row>
    <row r="372" spans="1:9" x14ac:dyDescent="0.25">
      <c r="B372" t="s">
        <v>77</v>
      </c>
      <c r="C372" s="1">
        <v>507660</v>
      </c>
      <c r="D372">
        <v>41.6</v>
      </c>
      <c r="E372">
        <v>3.5000000000000003E-2</v>
      </c>
      <c r="F372">
        <v>0.90100000000000002</v>
      </c>
      <c r="G372">
        <v>0.191</v>
      </c>
      <c r="H372">
        <v>2.4E-2</v>
      </c>
      <c r="I372">
        <v>2.5000000000000001E-2</v>
      </c>
    </row>
    <row r="373" spans="1:9" x14ac:dyDescent="0.25">
      <c r="B373" t="s">
        <v>78</v>
      </c>
      <c r="C373" s="1">
        <v>1871314</v>
      </c>
      <c r="D373">
        <v>36.4</v>
      </c>
      <c r="E373">
        <v>0.16400000000000001</v>
      </c>
      <c r="F373">
        <v>3.76</v>
      </c>
      <c r="G373">
        <v>0.873</v>
      </c>
      <c r="H373">
        <v>0.1</v>
      </c>
      <c r="I373">
        <v>0.106</v>
      </c>
    </row>
    <row r="376" spans="1:9" x14ac:dyDescent="0.25">
      <c r="A376" t="s">
        <v>107</v>
      </c>
      <c r="B376" t="s">
        <v>74</v>
      </c>
      <c r="C376" s="1">
        <v>620115</v>
      </c>
      <c r="D376">
        <v>18.7</v>
      </c>
      <c r="E376">
        <v>8.3000000000000004E-2</v>
      </c>
      <c r="F376">
        <v>1.6359999999999999</v>
      </c>
      <c r="G376">
        <v>0.26800000000000002</v>
      </c>
      <c r="H376">
        <v>0.05</v>
      </c>
      <c r="I376">
        <v>5.2999999999999999E-2</v>
      </c>
    </row>
    <row r="377" spans="1:9" x14ac:dyDescent="0.25">
      <c r="B377" t="s">
        <v>75</v>
      </c>
      <c r="C377" s="1">
        <v>1194637</v>
      </c>
      <c r="D377">
        <v>22.9</v>
      </c>
      <c r="E377">
        <v>0.157</v>
      </c>
      <c r="F377">
        <v>3.4260000000000002</v>
      </c>
      <c r="G377">
        <v>0.58499999999999996</v>
      </c>
      <c r="H377">
        <v>8.8999999999999996E-2</v>
      </c>
      <c r="I377">
        <v>9.2999999999999999E-2</v>
      </c>
    </row>
    <row r="378" spans="1:9" x14ac:dyDescent="0.25">
      <c r="B378" t="s">
        <v>76</v>
      </c>
      <c r="C378" s="1">
        <v>675847</v>
      </c>
      <c r="D378">
        <v>17.8</v>
      </c>
      <c r="E378">
        <v>8.5000000000000006E-2</v>
      </c>
      <c r="F378">
        <v>2.0960000000000001</v>
      </c>
      <c r="G378">
        <v>0.29299999999999998</v>
      </c>
      <c r="H378">
        <v>5.6000000000000001E-2</v>
      </c>
      <c r="I378">
        <v>5.8999999999999997E-2</v>
      </c>
    </row>
    <row r="379" spans="1:9" x14ac:dyDescent="0.25">
      <c r="B379" t="s">
        <v>77</v>
      </c>
      <c r="C379" s="1">
        <v>909285</v>
      </c>
      <c r="D379">
        <v>23.6</v>
      </c>
      <c r="E379">
        <v>8.5000000000000006E-2</v>
      </c>
      <c r="F379">
        <v>2.1880000000000002</v>
      </c>
      <c r="G379">
        <v>0.28299999999999997</v>
      </c>
      <c r="H379">
        <v>5.8000000000000003E-2</v>
      </c>
      <c r="I379">
        <v>6.0999999999999999E-2</v>
      </c>
    </row>
    <row r="380" spans="1:9" x14ac:dyDescent="0.25">
      <c r="B380" t="s">
        <v>78</v>
      </c>
      <c r="C380" s="1">
        <v>3399884</v>
      </c>
      <c r="D380">
        <v>21</v>
      </c>
      <c r="E380">
        <v>0.41</v>
      </c>
      <c r="F380">
        <v>9.3480000000000008</v>
      </c>
      <c r="G380">
        <v>1.4279999999999999</v>
      </c>
      <c r="H380">
        <v>0.253</v>
      </c>
      <c r="I380">
        <v>0.26500000000000001</v>
      </c>
    </row>
    <row r="381" spans="1:9" x14ac:dyDescent="0.25">
      <c r="C381" t="s">
        <v>79</v>
      </c>
      <c r="D381" t="s">
        <v>221</v>
      </c>
      <c r="E381" t="s">
        <v>126</v>
      </c>
      <c r="F381" t="s">
        <v>126</v>
      </c>
      <c r="G381" t="s">
        <v>222</v>
      </c>
      <c r="H381" t="s">
        <v>221</v>
      </c>
      <c r="I381" t="s">
        <v>127</v>
      </c>
    </row>
    <row r="383" spans="1:9" x14ac:dyDescent="0.25">
      <c r="A383" t="s">
        <v>128</v>
      </c>
      <c r="B383" t="s">
        <v>74</v>
      </c>
      <c r="C383" s="1">
        <v>4927234</v>
      </c>
      <c r="D383">
        <v>28.1</v>
      </c>
      <c r="E383">
        <v>0.94899999999999995</v>
      </c>
      <c r="F383">
        <v>13.25</v>
      </c>
      <c r="G383">
        <v>2.2069999999999999</v>
      </c>
      <c r="H383">
        <v>0.73399999999999999</v>
      </c>
      <c r="I383">
        <v>0.77</v>
      </c>
    </row>
    <row r="384" spans="1:9" x14ac:dyDescent="0.25">
      <c r="B384" t="s">
        <v>75</v>
      </c>
      <c r="C384" s="1">
        <v>8986075</v>
      </c>
      <c r="D384">
        <v>33</v>
      </c>
      <c r="E384">
        <v>1.8720000000000001</v>
      </c>
      <c r="F384">
        <v>26.591999999999999</v>
      </c>
      <c r="G384">
        <v>4.5709999999999997</v>
      </c>
      <c r="H384">
        <v>1.4239999999999999</v>
      </c>
      <c r="I384">
        <v>1.4990000000000001</v>
      </c>
    </row>
    <row r="385" spans="1:9" x14ac:dyDescent="0.25">
      <c r="B385" t="s">
        <v>76</v>
      </c>
      <c r="C385" s="1">
        <v>5373970</v>
      </c>
      <c r="D385">
        <v>28</v>
      </c>
      <c r="E385">
        <v>1.0629999999999999</v>
      </c>
      <c r="F385">
        <v>16.437999999999999</v>
      </c>
      <c r="G385">
        <v>2.4089999999999998</v>
      </c>
      <c r="H385">
        <v>0.86</v>
      </c>
      <c r="I385">
        <v>0.90300000000000002</v>
      </c>
    </row>
    <row r="386" spans="1:9" x14ac:dyDescent="0.25">
      <c r="B386" t="s">
        <v>77</v>
      </c>
      <c r="C386" s="1">
        <v>6935945</v>
      </c>
      <c r="D386">
        <v>34.6</v>
      </c>
      <c r="E386">
        <v>1.5609999999999999</v>
      </c>
      <c r="F386">
        <v>17.675000000000001</v>
      </c>
      <c r="G386">
        <v>2.9540000000000002</v>
      </c>
      <c r="H386">
        <v>1.333</v>
      </c>
      <c r="I386">
        <v>1.413</v>
      </c>
    </row>
    <row r="387" spans="1:9" x14ac:dyDescent="0.25">
      <c r="B387" t="s">
        <v>78</v>
      </c>
      <c r="C387" s="1">
        <v>26223224</v>
      </c>
      <c r="D387">
        <v>31.2</v>
      </c>
      <c r="E387">
        <v>5.4450000000000003</v>
      </c>
      <c r="F387">
        <v>73.953999999999994</v>
      </c>
      <c r="G387">
        <v>12.141</v>
      </c>
      <c r="H387">
        <v>4.351</v>
      </c>
      <c r="I387">
        <v>4.585</v>
      </c>
    </row>
    <row r="388" spans="1:9" x14ac:dyDescent="0.25">
      <c r="C388" t="s">
        <v>79</v>
      </c>
      <c r="D388" t="s">
        <v>221</v>
      </c>
      <c r="E388" t="s">
        <v>126</v>
      </c>
      <c r="F388" t="s">
        <v>126</v>
      </c>
      <c r="G388" t="s">
        <v>222</v>
      </c>
      <c r="H388" t="s">
        <v>221</v>
      </c>
      <c r="I388" t="s">
        <v>127</v>
      </c>
    </row>
    <row r="391" spans="1:9" x14ac:dyDescent="0.25">
      <c r="A391" t="s">
        <v>114</v>
      </c>
    </row>
    <row r="393" spans="1:9" x14ac:dyDescent="0.25">
      <c r="A393" t="s">
        <v>55</v>
      </c>
      <c r="B393" t="s">
        <v>74</v>
      </c>
      <c r="C393">
        <v>0</v>
      </c>
      <c r="D393">
        <v>0</v>
      </c>
      <c r="E393">
        <v>0.43099999999999999</v>
      </c>
      <c r="F393">
        <v>2.2090000000000001</v>
      </c>
      <c r="G393">
        <v>0.185</v>
      </c>
      <c r="H393">
        <v>0.39300000000000002</v>
      </c>
      <c r="I393">
        <v>0.41199999999999998</v>
      </c>
    </row>
    <row r="394" spans="1:9" x14ac:dyDescent="0.25">
      <c r="B394" t="s">
        <v>75</v>
      </c>
      <c r="C394">
        <v>0</v>
      </c>
      <c r="D394">
        <v>0</v>
      </c>
      <c r="E394">
        <v>0.86299999999999999</v>
      </c>
      <c r="F394">
        <v>3.9470000000000001</v>
      </c>
      <c r="G394">
        <v>0.439</v>
      </c>
      <c r="H394">
        <v>0.79100000000000004</v>
      </c>
      <c r="I394">
        <v>0.83299999999999996</v>
      </c>
    </row>
    <row r="395" spans="1:9" x14ac:dyDescent="0.25">
      <c r="B395" t="s">
        <v>76</v>
      </c>
      <c r="C395">
        <v>0</v>
      </c>
      <c r="D395">
        <v>0</v>
      </c>
      <c r="E395">
        <v>0.505</v>
      </c>
      <c r="F395">
        <v>2.4420000000000002</v>
      </c>
      <c r="G395">
        <v>0.23599999999999999</v>
      </c>
      <c r="H395">
        <v>0.46700000000000003</v>
      </c>
      <c r="I395">
        <v>0.49099999999999999</v>
      </c>
    </row>
    <row r="396" spans="1:9" x14ac:dyDescent="0.25">
      <c r="B396" t="s">
        <v>77</v>
      </c>
      <c r="C396">
        <v>0</v>
      </c>
      <c r="D396">
        <v>0</v>
      </c>
      <c r="E396">
        <v>0.89300000000000002</v>
      </c>
      <c r="F396">
        <v>2.7869999999999999</v>
      </c>
      <c r="G396">
        <v>0.27100000000000002</v>
      </c>
      <c r="H396">
        <v>0.84799999999999998</v>
      </c>
      <c r="I396">
        <v>0.90100000000000002</v>
      </c>
    </row>
    <row r="397" spans="1:9" x14ac:dyDescent="0.25">
      <c r="B397" t="s">
        <v>78</v>
      </c>
      <c r="C397">
        <v>0</v>
      </c>
      <c r="D397">
        <v>0</v>
      </c>
      <c r="E397">
        <v>2.6920000000000002</v>
      </c>
      <c r="F397">
        <v>11.385</v>
      </c>
      <c r="G397">
        <v>1.131</v>
      </c>
      <c r="H397">
        <v>2.4990000000000001</v>
      </c>
      <c r="I397">
        <v>2.6379999999999999</v>
      </c>
    </row>
    <row r="400" spans="1:9" x14ac:dyDescent="0.25">
      <c r="A400" t="s">
        <v>104</v>
      </c>
      <c r="B400" t="s">
        <v>74</v>
      </c>
      <c r="C400" s="1">
        <v>1585455</v>
      </c>
      <c r="D400">
        <v>52.6</v>
      </c>
      <c r="E400">
        <v>0.08</v>
      </c>
      <c r="F400">
        <v>2.6789999999999998</v>
      </c>
      <c r="G400">
        <v>0.24099999999999999</v>
      </c>
      <c r="H400">
        <v>5.8000000000000003E-2</v>
      </c>
      <c r="I400">
        <v>0.06</v>
      </c>
    </row>
    <row r="401" spans="1:9" x14ac:dyDescent="0.25">
      <c r="B401" t="s">
        <v>75</v>
      </c>
      <c r="C401" s="1">
        <v>2445594</v>
      </c>
      <c r="D401">
        <v>56.8</v>
      </c>
      <c r="E401">
        <v>0.13800000000000001</v>
      </c>
      <c r="F401">
        <v>5.04</v>
      </c>
      <c r="G401">
        <v>0.49399999999999999</v>
      </c>
      <c r="H401">
        <v>9.2999999999999999E-2</v>
      </c>
      <c r="I401">
        <v>9.7000000000000003E-2</v>
      </c>
    </row>
    <row r="402" spans="1:9" x14ac:dyDescent="0.25">
      <c r="B402" t="s">
        <v>76</v>
      </c>
      <c r="C402" s="1">
        <v>1783488</v>
      </c>
      <c r="D402">
        <v>50.5</v>
      </c>
      <c r="E402">
        <v>9.6000000000000002E-2</v>
      </c>
      <c r="F402">
        <v>3.7360000000000002</v>
      </c>
      <c r="G402">
        <v>0.28699999999999998</v>
      </c>
      <c r="H402">
        <v>7.0000000000000007E-2</v>
      </c>
      <c r="I402">
        <v>7.2999999999999995E-2</v>
      </c>
    </row>
    <row r="403" spans="1:9" x14ac:dyDescent="0.25">
      <c r="B403" t="s">
        <v>77</v>
      </c>
      <c r="C403" s="1">
        <v>1908419</v>
      </c>
      <c r="D403">
        <v>56.4</v>
      </c>
      <c r="E403">
        <v>9.6000000000000002E-2</v>
      </c>
      <c r="F403">
        <v>3.2269999999999999</v>
      </c>
      <c r="G403">
        <v>0.29799999999999999</v>
      </c>
      <c r="H403">
        <v>6.9000000000000006E-2</v>
      </c>
      <c r="I403">
        <v>7.0999999999999994E-2</v>
      </c>
    </row>
    <row r="404" spans="1:9" x14ac:dyDescent="0.25">
      <c r="B404" t="s">
        <v>78</v>
      </c>
      <c r="C404" s="1">
        <v>7722956</v>
      </c>
      <c r="D404">
        <v>54.3</v>
      </c>
      <c r="E404">
        <v>0.41</v>
      </c>
      <c r="F404">
        <v>14.682</v>
      </c>
      <c r="G404">
        <v>1.32</v>
      </c>
      <c r="H404">
        <v>0.28999999999999998</v>
      </c>
      <c r="I404">
        <v>0.30099999999999999</v>
      </c>
    </row>
    <row r="407" spans="1:9" x14ac:dyDescent="0.25">
      <c r="A407" t="s">
        <v>105</v>
      </c>
      <c r="B407" t="s">
        <v>74</v>
      </c>
      <c r="C407" s="1">
        <v>2397886</v>
      </c>
      <c r="D407">
        <v>24.1</v>
      </c>
      <c r="E407">
        <v>0.219</v>
      </c>
      <c r="F407">
        <v>5.3479999999999999</v>
      </c>
      <c r="G407">
        <v>0.442</v>
      </c>
      <c r="H407">
        <v>0.155</v>
      </c>
      <c r="I407">
        <v>0.161</v>
      </c>
    </row>
    <row r="408" spans="1:9" x14ac:dyDescent="0.25">
      <c r="B408" t="s">
        <v>75</v>
      </c>
      <c r="C408" s="1">
        <v>4865478</v>
      </c>
      <c r="D408">
        <v>25.4</v>
      </c>
      <c r="E408">
        <v>0.46</v>
      </c>
      <c r="F408">
        <v>12.983000000000001</v>
      </c>
      <c r="G408">
        <v>1.03</v>
      </c>
      <c r="H408">
        <v>0.32</v>
      </c>
      <c r="I408">
        <v>0.33300000000000002</v>
      </c>
    </row>
    <row r="409" spans="1:9" x14ac:dyDescent="0.25">
      <c r="B409" t="s">
        <v>76</v>
      </c>
      <c r="C409" s="1">
        <v>2905933</v>
      </c>
      <c r="D409">
        <v>22.6</v>
      </c>
      <c r="E409">
        <v>0.26600000000000001</v>
      </c>
      <c r="F409">
        <v>8.1</v>
      </c>
      <c r="G409">
        <v>0.52200000000000002</v>
      </c>
      <c r="H409">
        <v>0.2</v>
      </c>
      <c r="I409">
        <v>0.20799999999999999</v>
      </c>
    </row>
    <row r="410" spans="1:9" x14ac:dyDescent="0.25">
      <c r="B410" t="s">
        <v>77</v>
      </c>
      <c r="C410" s="1">
        <v>3140502</v>
      </c>
      <c r="D410">
        <v>27.7</v>
      </c>
      <c r="E410">
        <v>0.26200000000000001</v>
      </c>
      <c r="F410">
        <v>6.8319999999999999</v>
      </c>
      <c r="G410">
        <v>0.495</v>
      </c>
      <c r="H410">
        <v>0.19900000000000001</v>
      </c>
      <c r="I410">
        <v>0.20699999999999999</v>
      </c>
    </row>
    <row r="411" spans="1:9" x14ac:dyDescent="0.25">
      <c r="B411" t="s">
        <v>78</v>
      </c>
      <c r="C411" s="1">
        <v>13309799</v>
      </c>
      <c r="D411">
        <v>25</v>
      </c>
      <c r="E411">
        <v>1.206</v>
      </c>
      <c r="F411">
        <v>33.262999999999998</v>
      </c>
      <c r="G411">
        <v>2.4889999999999999</v>
      </c>
      <c r="H411">
        <v>0.874</v>
      </c>
      <c r="I411">
        <v>0.90900000000000003</v>
      </c>
    </row>
    <row r="414" spans="1:9" x14ac:dyDescent="0.25">
      <c r="A414" t="s">
        <v>106</v>
      </c>
      <c r="B414" t="s">
        <v>74</v>
      </c>
      <c r="C414">
        <v>528</v>
      </c>
      <c r="D414">
        <v>22</v>
      </c>
      <c r="E414">
        <v>0</v>
      </c>
      <c r="F414">
        <v>1E-3</v>
      </c>
      <c r="G414">
        <v>0</v>
      </c>
      <c r="H414">
        <v>0</v>
      </c>
      <c r="I414">
        <v>0</v>
      </c>
    </row>
    <row r="415" spans="1:9" x14ac:dyDescent="0.25">
      <c r="B415" t="s">
        <v>75</v>
      </c>
      <c r="C415">
        <v>800</v>
      </c>
      <c r="D415">
        <v>28.6</v>
      </c>
      <c r="E415">
        <v>0</v>
      </c>
      <c r="F415">
        <v>2E-3</v>
      </c>
      <c r="G415">
        <v>0</v>
      </c>
      <c r="H415">
        <v>0</v>
      </c>
      <c r="I415">
        <v>0</v>
      </c>
    </row>
    <row r="416" spans="1:9" x14ac:dyDescent="0.25">
      <c r="B416" t="s">
        <v>76</v>
      </c>
      <c r="C416">
        <v>621</v>
      </c>
      <c r="D416">
        <v>23.9</v>
      </c>
      <c r="E416">
        <v>0</v>
      </c>
      <c r="F416">
        <v>1E-3</v>
      </c>
      <c r="G416">
        <v>0</v>
      </c>
      <c r="H416">
        <v>0</v>
      </c>
      <c r="I416">
        <v>0</v>
      </c>
    </row>
    <row r="417" spans="1:9" x14ac:dyDescent="0.25">
      <c r="B417" t="s">
        <v>77</v>
      </c>
      <c r="C417">
        <v>657</v>
      </c>
      <c r="D417">
        <v>29.9</v>
      </c>
      <c r="E417">
        <v>0</v>
      </c>
      <c r="F417">
        <v>1E-3</v>
      </c>
      <c r="G417">
        <v>0</v>
      </c>
      <c r="H417">
        <v>0</v>
      </c>
      <c r="I417">
        <v>0</v>
      </c>
    </row>
    <row r="418" spans="1:9" x14ac:dyDescent="0.25">
      <c r="B418" t="s">
        <v>78</v>
      </c>
      <c r="C418" s="1">
        <v>2606</v>
      </c>
      <c r="D418">
        <v>26.1</v>
      </c>
      <c r="E418">
        <v>0</v>
      </c>
      <c r="F418">
        <v>6.0000000000000001E-3</v>
      </c>
      <c r="G418">
        <v>1E-3</v>
      </c>
      <c r="H418">
        <v>0</v>
      </c>
      <c r="I418">
        <v>0</v>
      </c>
    </row>
    <row r="421" spans="1:9" x14ac:dyDescent="0.25">
      <c r="A421" t="s">
        <v>107</v>
      </c>
      <c r="B421" t="s">
        <v>74</v>
      </c>
      <c r="C421" s="1">
        <v>173933</v>
      </c>
      <c r="D421">
        <v>14.6</v>
      </c>
      <c r="E421">
        <v>2.1000000000000001E-2</v>
      </c>
      <c r="F421">
        <v>0.45900000000000002</v>
      </c>
      <c r="G421">
        <v>3.4000000000000002E-2</v>
      </c>
      <c r="H421">
        <v>1.6E-2</v>
      </c>
      <c r="I421">
        <v>1.6E-2</v>
      </c>
    </row>
    <row r="422" spans="1:9" x14ac:dyDescent="0.25">
      <c r="B422" t="s">
        <v>75</v>
      </c>
      <c r="C422" s="1">
        <v>351956</v>
      </c>
      <c r="D422">
        <v>15.2</v>
      </c>
      <c r="E422">
        <v>4.2999999999999997E-2</v>
      </c>
      <c r="F422">
        <v>1.103</v>
      </c>
      <c r="G422">
        <v>0.08</v>
      </c>
      <c r="H422">
        <v>3.2000000000000001E-2</v>
      </c>
      <c r="I422">
        <v>3.4000000000000002E-2</v>
      </c>
    </row>
    <row r="423" spans="1:9" x14ac:dyDescent="0.25">
      <c r="B423" t="s">
        <v>76</v>
      </c>
      <c r="C423" s="1">
        <v>207758</v>
      </c>
      <c r="D423">
        <v>13.4</v>
      </c>
      <c r="E423">
        <v>2.5000000000000001E-2</v>
      </c>
      <c r="F423">
        <v>0.68500000000000005</v>
      </c>
      <c r="G423">
        <v>4.1000000000000002E-2</v>
      </c>
      <c r="H423">
        <v>0.02</v>
      </c>
      <c r="I423">
        <v>2.1000000000000001E-2</v>
      </c>
    </row>
    <row r="424" spans="1:9" x14ac:dyDescent="0.25">
      <c r="B424" t="s">
        <v>77</v>
      </c>
      <c r="C424" s="1">
        <v>231141</v>
      </c>
      <c r="D424">
        <v>19.8</v>
      </c>
      <c r="E424">
        <v>2.1999999999999999E-2</v>
      </c>
      <c r="F424">
        <v>0.56000000000000005</v>
      </c>
      <c r="G424">
        <v>3.5999999999999997E-2</v>
      </c>
      <c r="H424">
        <v>1.7999999999999999E-2</v>
      </c>
      <c r="I424">
        <v>1.7999999999999999E-2</v>
      </c>
    </row>
    <row r="425" spans="1:9" x14ac:dyDescent="0.25">
      <c r="B425" t="s">
        <v>78</v>
      </c>
      <c r="C425" s="1">
        <v>964788</v>
      </c>
      <c r="D425">
        <v>15.5</v>
      </c>
      <c r="E425">
        <v>0.112</v>
      </c>
      <c r="F425">
        <v>2.806</v>
      </c>
      <c r="G425">
        <v>0.191</v>
      </c>
      <c r="H425">
        <v>8.5999999999999993E-2</v>
      </c>
      <c r="I425">
        <v>0.09</v>
      </c>
    </row>
    <row r="426" spans="1:9" x14ac:dyDescent="0.25">
      <c r="C426" t="s">
        <v>79</v>
      </c>
      <c r="D426" t="s">
        <v>221</v>
      </c>
      <c r="E426" t="s">
        <v>126</v>
      </c>
      <c r="F426" t="s">
        <v>126</v>
      </c>
      <c r="G426" t="s">
        <v>222</v>
      </c>
      <c r="H426" t="s">
        <v>221</v>
      </c>
      <c r="I426" t="s">
        <v>127</v>
      </c>
    </row>
    <row r="428" spans="1:9" x14ac:dyDescent="0.25">
      <c r="A428" t="s">
        <v>128</v>
      </c>
      <c r="B428" t="s">
        <v>74</v>
      </c>
      <c r="C428" s="1">
        <v>4157802</v>
      </c>
      <c r="D428">
        <v>29.3</v>
      </c>
      <c r="E428">
        <v>0.751</v>
      </c>
      <c r="F428">
        <v>10.695</v>
      </c>
      <c r="G428">
        <v>0.90200000000000002</v>
      </c>
      <c r="H428">
        <v>0.621</v>
      </c>
      <c r="I428">
        <v>0.64900000000000002</v>
      </c>
    </row>
    <row r="429" spans="1:9" x14ac:dyDescent="0.25">
      <c r="B429" t="s">
        <v>75</v>
      </c>
      <c r="C429" s="1">
        <v>7663828</v>
      </c>
      <c r="D429">
        <v>29.7</v>
      </c>
      <c r="E429">
        <v>1.504</v>
      </c>
      <c r="F429">
        <v>23.076000000000001</v>
      </c>
      <c r="G429">
        <v>2.044</v>
      </c>
      <c r="H429">
        <v>1.2370000000000001</v>
      </c>
      <c r="I429">
        <v>1.2969999999999999</v>
      </c>
    </row>
    <row r="430" spans="1:9" x14ac:dyDescent="0.25">
      <c r="B430" t="s">
        <v>76</v>
      </c>
      <c r="C430" s="1">
        <v>4897800</v>
      </c>
      <c r="D430">
        <v>27.3</v>
      </c>
      <c r="E430">
        <v>0.89300000000000002</v>
      </c>
      <c r="F430">
        <v>14.965</v>
      </c>
      <c r="G430">
        <v>1.085</v>
      </c>
      <c r="H430">
        <v>0.75800000000000001</v>
      </c>
      <c r="I430">
        <v>0.79400000000000004</v>
      </c>
    </row>
    <row r="431" spans="1:9" x14ac:dyDescent="0.25">
      <c r="B431" t="s">
        <v>77</v>
      </c>
      <c r="C431" s="1">
        <v>5280719</v>
      </c>
      <c r="D431">
        <v>33.200000000000003</v>
      </c>
      <c r="E431">
        <v>1.2729999999999999</v>
      </c>
      <c r="F431">
        <v>13.407</v>
      </c>
      <c r="G431">
        <v>1.1000000000000001</v>
      </c>
      <c r="H431">
        <v>1.1339999999999999</v>
      </c>
      <c r="I431">
        <v>1.198</v>
      </c>
    </row>
    <row r="432" spans="1:9" x14ac:dyDescent="0.25">
      <c r="B432" t="s">
        <v>78</v>
      </c>
      <c r="C432" s="1">
        <v>22000149</v>
      </c>
      <c r="D432">
        <v>29.8</v>
      </c>
      <c r="E432">
        <v>4.42</v>
      </c>
      <c r="F432">
        <v>62.142000000000003</v>
      </c>
      <c r="G432">
        <v>5.1310000000000002</v>
      </c>
      <c r="H432">
        <v>3.75</v>
      </c>
      <c r="I432">
        <v>3.9380000000000002</v>
      </c>
    </row>
    <row r="433" spans="1:9" x14ac:dyDescent="0.25">
      <c r="C433" t="s">
        <v>79</v>
      </c>
      <c r="D433" t="s">
        <v>221</v>
      </c>
      <c r="E433" t="s">
        <v>126</v>
      </c>
      <c r="F433" t="s">
        <v>126</v>
      </c>
      <c r="G433" t="s">
        <v>222</v>
      </c>
      <c r="H433" t="s">
        <v>221</v>
      </c>
      <c r="I433" t="s">
        <v>127</v>
      </c>
    </row>
    <row r="436" spans="1:9" x14ac:dyDescent="0.25">
      <c r="A436" t="s">
        <v>115</v>
      </c>
    </row>
    <row r="438" spans="1:9" x14ac:dyDescent="0.25">
      <c r="A438" t="s">
        <v>55</v>
      </c>
      <c r="B438" t="s">
        <v>74</v>
      </c>
      <c r="C438">
        <v>0</v>
      </c>
      <c r="D438">
        <v>0</v>
      </c>
      <c r="E438">
        <v>0.32800000000000001</v>
      </c>
      <c r="F438">
        <v>1.655</v>
      </c>
      <c r="G438">
        <v>0.16300000000000001</v>
      </c>
      <c r="H438">
        <v>0.29799999999999999</v>
      </c>
      <c r="I438">
        <v>0.313</v>
      </c>
    </row>
    <row r="439" spans="1:9" x14ac:dyDescent="0.25">
      <c r="B439" t="s">
        <v>75</v>
      </c>
      <c r="C439">
        <v>0</v>
      </c>
      <c r="D439">
        <v>0</v>
      </c>
      <c r="E439">
        <v>0.65500000000000003</v>
      </c>
      <c r="F439">
        <v>2.9870000000000001</v>
      </c>
      <c r="G439">
        <v>0.38200000000000001</v>
      </c>
      <c r="H439">
        <v>0.6</v>
      </c>
      <c r="I439">
        <v>0.63200000000000001</v>
      </c>
    </row>
    <row r="440" spans="1:9" x14ac:dyDescent="0.25">
      <c r="B440" t="s">
        <v>76</v>
      </c>
      <c r="C440">
        <v>0</v>
      </c>
      <c r="D440">
        <v>0</v>
      </c>
      <c r="E440">
        <v>0.38600000000000001</v>
      </c>
      <c r="F440">
        <v>1.8420000000000001</v>
      </c>
      <c r="G440">
        <v>0.20300000000000001</v>
      </c>
      <c r="H440">
        <v>0.35499999999999998</v>
      </c>
      <c r="I440">
        <v>0.373</v>
      </c>
    </row>
    <row r="441" spans="1:9" x14ac:dyDescent="0.25">
      <c r="B441" t="s">
        <v>77</v>
      </c>
      <c r="C441">
        <v>0</v>
      </c>
      <c r="D441">
        <v>0</v>
      </c>
      <c r="E441">
        <v>0.67200000000000004</v>
      </c>
      <c r="F441">
        <v>2.137</v>
      </c>
      <c r="G441">
        <v>0.28799999999999998</v>
      </c>
      <c r="H441">
        <v>0.63600000000000001</v>
      </c>
      <c r="I441">
        <v>0.67700000000000005</v>
      </c>
    </row>
    <row r="442" spans="1:9" x14ac:dyDescent="0.25">
      <c r="B442" t="s">
        <v>78</v>
      </c>
      <c r="C442">
        <v>0</v>
      </c>
      <c r="D442">
        <v>0</v>
      </c>
      <c r="E442">
        <v>2.0419999999999998</v>
      </c>
      <c r="F442">
        <v>8.6199999999999992</v>
      </c>
      <c r="G442">
        <v>1.0349999999999999</v>
      </c>
      <c r="H442">
        <v>1.889</v>
      </c>
      <c r="I442">
        <v>1.994</v>
      </c>
    </row>
    <row r="445" spans="1:9" x14ac:dyDescent="0.25">
      <c r="A445" t="s">
        <v>104</v>
      </c>
      <c r="B445" t="s">
        <v>74</v>
      </c>
      <c r="C445" s="1">
        <v>1064877</v>
      </c>
      <c r="D445">
        <v>54.6</v>
      </c>
      <c r="E445">
        <v>5.8999999999999997E-2</v>
      </c>
      <c r="F445">
        <v>1.7989999999999999</v>
      </c>
      <c r="G445">
        <v>0.33600000000000002</v>
      </c>
      <c r="H445">
        <v>3.7999999999999999E-2</v>
      </c>
      <c r="I445">
        <v>0.04</v>
      </c>
    </row>
    <row r="446" spans="1:9" x14ac:dyDescent="0.25">
      <c r="B446" t="s">
        <v>75</v>
      </c>
      <c r="C446" s="1">
        <v>1893196</v>
      </c>
      <c r="D446">
        <v>56.4</v>
      </c>
      <c r="E446">
        <v>0.126</v>
      </c>
      <c r="F446">
        <v>3.8679999999999999</v>
      </c>
      <c r="G446">
        <v>0.9</v>
      </c>
      <c r="H446">
        <v>7.9000000000000001E-2</v>
      </c>
      <c r="I446">
        <v>8.3000000000000004E-2</v>
      </c>
    </row>
    <row r="447" spans="1:9" x14ac:dyDescent="0.25">
      <c r="B447" t="s">
        <v>76</v>
      </c>
      <c r="C447" s="1">
        <v>1260488</v>
      </c>
      <c r="D447">
        <v>52.1</v>
      </c>
      <c r="E447">
        <v>7.2999999999999995E-2</v>
      </c>
      <c r="F447">
        <v>2.5960000000000001</v>
      </c>
      <c r="G447">
        <v>0.378</v>
      </c>
      <c r="H447">
        <v>4.8000000000000001E-2</v>
      </c>
      <c r="I447">
        <v>5.0999999999999997E-2</v>
      </c>
    </row>
    <row r="448" spans="1:9" x14ac:dyDescent="0.25">
      <c r="B448" t="s">
        <v>77</v>
      </c>
      <c r="C448" s="1">
        <v>1682817</v>
      </c>
      <c r="D448">
        <v>56.2</v>
      </c>
      <c r="E448">
        <v>9.0999999999999998E-2</v>
      </c>
      <c r="F448">
        <v>2.7719999999999998</v>
      </c>
      <c r="G448">
        <v>0.56999999999999995</v>
      </c>
      <c r="H448">
        <v>6.0999999999999999E-2</v>
      </c>
      <c r="I448">
        <v>6.4000000000000001E-2</v>
      </c>
    </row>
    <row r="449" spans="1:9" x14ac:dyDescent="0.25">
      <c r="B449" t="s">
        <v>78</v>
      </c>
      <c r="C449" s="1">
        <v>5901378</v>
      </c>
      <c r="D449">
        <v>55.1</v>
      </c>
      <c r="E449">
        <v>0.34899999999999998</v>
      </c>
      <c r="F449">
        <v>11.034000000000001</v>
      </c>
      <c r="G449">
        <v>2.1850000000000001</v>
      </c>
      <c r="H449">
        <v>0.22600000000000001</v>
      </c>
      <c r="I449">
        <v>0.23799999999999999</v>
      </c>
    </row>
    <row r="452" spans="1:9" x14ac:dyDescent="0.25">
      <c r="A452" t="s">
        <v>105</v>
      </c>
      <c r="B452" t="s">
        <v>74</v>
      </c>
      <c r="C452" s="1">
        <v>1447782</v>
      </c>
      <c r="D452">
        <v>25.7</v>
      </c>
      <c r="E452">
        <v>0.126</v>
      </c>
      <c r="F452">
        <v>3.1890000000000001</v>
      </c>
      <c r="G452">
        <v>0.28499999999999998</v>
      </c>
      <c r="H452">
        <v>8.3000000000000004E-2</v>
      </c>
      <c r="I452">
        <v>8.5999999999999993E-2</v>
      </c>
    </row>
    <row r="453" spans="1:9" x14ac:dyDescent="0.25">
      <c r="B453" t="s">
        <v>75</v>
      </c>
      <c r="C453" s="1">
        <v>3120084</v>
      </c>
      <c r="D453">
        <v>27.5</v>
      </c>
      <c r="E453">
        <v>0.255</v>
      </c>
      <c r="F453">
        <v>8.0350000000000001</v>
      </c>
      <c r="G453">
        <v>0.67500000000000004</v>
      </c>
      <c r="H453">
        <v>0.17799999999999999</v>
      </c>
      <c r="I453">
        <v>0.186</v>
      </c>
    </row>
    <row r="454" spans="1:9" x14ac:dyDescent="0.25">
      <c r="B454" t="s">
        <v>76</v>
      </c>
      <c r="C454" s="1">
        <v>1833445</v>
      </c>
      <c r="D454">
        <v>25.1</v>
      </c>
      <c r="E454">
        <v>0.159</v>
      </c>
      <c r="F454">
        <v>4.9130000000000003</v>
      </c>
      <c r="G454">
        <v>0.34300000000000003</v>
      </c>
      <c r="H454">
        <v>0.113</v>
      </c>
      <c r="I454">
        <v>0.11799999999999999</v>
      </c>
    </row>
    <row r="455" spans="1:9" x14ac:dyDescent="0.25">
      <c r="B455" t="s">
        <v>77</v>
      </c>
      <c r="C455" s="1">
        <v>1746688</v>
      </c>
      <c r="D455">
        <v>28.2</v>
      </c>
      <c r="E455">
        <v>0.11899999999999999</v>
      </c>
      <c r="F455">
        <v>3.6669999999999998</v>
      </c>
      <c r="G455">
        <v>0.23400000000000001</v>
      </c>
      <c r="H455">
        <v>9.1999999999999998E-2</v>
      </c>
      <c r="I455">
        <v>9.6000000000000002E-2</v>
      </c>
    </row>
    <row r="456" spans="1:9" x14ac:dyDescent="0.25">
      <c r="B456" t="s">
        <v>78</v>
      </c>
      <c r="C456" s="1">
        <v>8147999</v>
      </c>
      <c r="D456">
        <v>26.7</v>
      </c>
      <c r="E456">
        <v>0.65800000000000003</v>
      </c>
      <c r="F456">
        <v>19.803999999999998</v>
      </c>
      <c r="G456">
        <v>1.536</v>
      </c>
      <c r="H456">
        <v>0.46700000000000003</v>
      </c>
      <c r="I456">
        <v>0.48599999999999999</v>
      </c>
    </row>
    <row r="459" spans="1:9" x14ac:dyDescent="0.25">
      <c r="A459" t="s">
        <v>106</v>
      </c>
      <c r="B459" t="s">
        <v>74</v>
      </c>
      <c r="C459" s="1">
        <v>36059</v>
      </c>
      <c r="D459">
        <v>27.6</v>
      </c>
      <c r="E459">
        <v>3.0000000000000001E-3</v>
      </c>
      <c r="F459">
        <v>6.9000000000000006E-2</v>
      </c>
      <c r="G459">
        <v>1.7999999999999999E-2</v>
      </c>
      <c r="H459">
        <v>2E-3</v>
      </c>
      <c r="I459">
        <v>2E-3</v>
      </c>
    </row>
    <row r="460" spans="1:9" x14ac:dyDescent="0.25">
      <c r="B460" t="s">
        <v>75</v>
      </c>
      <c r="C460" s="1">
        <v>65669</v>
      </c>
      <c r="D460">
        <v>31</v>
      </c>
      <c r="E460">
        <v>7.0000000000000001E-3</v>
      </c>
      <c r="F460">
        <v>0.14699999999999999</v>
      </c>
      <c r="G460">
        <v>4.3999999999999997E-2</v>
      </c>
      <c r="H460">
        <v>4.0000000000000001E-3</v>
      </c>
      <c r="I460">
        <v>4.0000000000000001E-3</v>
      </c>
    </row>
    <row r="461" spans="1:9" x14ac:dyDescent="0.25">
      <c r="B461" t="s">
        <v>76</v>
      </c>
      <c r="C461" s="1">
        <v>42745</v>
      </c>
      <c r="D461">
        <v>24.3</v>
      </c>
      <c r="E461">
        <v>4.0000000000000001E-3</v>
      </c>
      <c r="F461">
        <v>0.10100000000000001</v>
      </c>
      <c r="G461">
        <v>2.1000000000000001E-2</v>
      </c>
      <c r="H461">
        <v>3.0000000000000001E-3</v>
      </c>
      <c r="I461">
        <v>3.0000000000000001E-3</v>
      </c>
    </row>
    <row r="462" spans="1:9" x14ac:dyDescent="0.25">
      <c r="B462" t="s">
        <v>77</v>
      </c>
      <c r="C462" s="1">
        <v>56761</v>
      </c>
      <c r="D462">
        <v>35.6</v>
      </c>
      <c r="E462">
        <v>4.0000000000000001E-3</v>
      </c>
      <c r="F462">
        <v>0.1</v>
      </c>
      <c r="G462">
        <v>2.5999999999999999E-2</v>
      </c>
      <c r="H462">
        <v>3.0000000000000001E-3</v>
      </c>
      <c r="I462">
        <v>3.0000000000000001E-3</v>
      </c>
    </row>
    <row r="463" spans="1:9" x14ac:dyDescent="0.25">
      <c r="B463" t="s">
        <v>78</v>
      </c>
      <c r="C463" s="1">
        <v>201234</v>
      </c>
      <c r="D463">
        <v>29.7</v>
      </c>
      <c r="E463">
        <v>1.9E-2</v>
      </c>
      <c r="F463">
        <v>0.41799999999999998</v>
      </c>
      <c r="G463">
        <v>0.11</v>
      </c>
      <c r="H463">
        <v>1.2E-2</v>
      </c>
      <c r="I463">
        <v>1.2E-2</v>
      </c>
    </row>
    <row r="466" spans="1:9" x14ac:dyDescent="0.25">
      <c r="A466" t="s">
        <v>107</v>
      </c>
      <c r="B466" t="s">
        <v>74</v>
      </c>
      <c r="C466" s="1">
        <v>73892</v>
      </c>
      <c r="D466">
        <v>16.899999999999999</v>
      </c>
      <c r="E466">
        <v>8.0000000000000002E-3</v>
      </c>
      <c r="F466">
        <v>0.193</v>
      </c>
      <c r="G466">
        <v>1.6E-2</v>
      </c>
      <c r="H466">
        <v>6.0000000000000001E-3</v>
      </c>
      <c r="I466">
        <v>6.0000000000000001E-3</v>
      </c>
    </row>
    <row r="467" spans="1:9" x14ac:dyDescent="0.25">
      <c r="B467" t="s">
        <v>75</v>
      </c>
      <c r="C467" s="1">
        <v>164306</v>
      </c>
      <c r="D467">
        <v>21</v>
      </c>
      <c r="E467">
        <v>1.4999999999999999E-2</v>
      </c>
      <c r="F467">
        <v>0.48199999999999998</v>
      </c>
      <c r="G467">
        <v>3.5000000000000003E-2</v>
      </c>
      <c r="H467">
        <v>1.0999999999999999E-2</v>
      </c>
      <c r="I467">
        <v>1.2E-2</v>
      </c>
    </row>
    <row r="468" spans="1:9" x14ac:dyDescent="0.25">
      <c r="B468" t="s">
        <v>76</v>
      </c>
      <c r="C468" s="1">
        <v>95315</v>
      </c>
      <c r="D468">
        <v>16.5</v>
      </c>
      <c r="E468">
        <v>1.0999999999999999E-2</v>
      </c>
      <c r="F468">
        <v>0.30199999999999999</v>
      </c>
      <c r="G468">
        <v>1.9E-2</v>
      </c>
      <c r="H468">
        <v>8.0000000000000002E-3</v>
      </c>
      <c r="I468">
        <v>8.0000000000000002E-3</v>
      </c>
    </row>
    <row r="469" spans="1:9" x14ac:dyDescent="0.25">
      <c r="B469" t="s">
        <v>77</v>
      </c>
      <c r="C469" s="1">
        <v>88888</v>
      </c>
      <c r="D469">
        <v>21.6</v>
      </c>
      <c r="E469">
        <v>7.0000000000000001E-3</v>
      </c>
      <c r="F469">
        <v>0.21299999999999999</v>
      </c>
      <c r="G469">
        <v>1.2E-2</v>
      </c>
      <c r="H469">
        <v>6.0000000000000001E-3</v>
      </c>
      <c r="I469">
        <v>6.0000000000000001E-3</v>
      </c>
    </row>
    <row r="470" spans="1:9" x14ac:dyDescent="0.25">
      <c r="B470" t="s">
        <v>78</v>
      </c>
      <c r="C470" s="1">
        <v>422401</v>
      </c>
      <c r="D470">
        <v>19.100000000000001</v>
      </c>
      <c r="E470">
        <v>4.1000000000000002E-2</v>
      </c>
      <c r="F470">
        <v>1.19</v>
      </c>
      <c r="G470">
        <v>8.2000000000000003E-2</v>
      </c>
      <c r="H470">
        <v>0.03</v>
      </c>
      <c r="I470">
        <v>3.2000000000000001E-2</v>
      </c>
    </row>
    <row r="471" spans="1:9" x14ac:dyDescent="0.25">
      <c r="C471" t="s">
        <v>79</v>
      </c>
      <c r="D471" t="s">
        <v>221</v>
      </c>
      <c r="E471" t="s">
        <v>126</v>
      </c>
      <c r="F471" t="s">
        <v>126</v>
      </c>
      <c r="G471" t="s">
        <v>222</v>
      </c>
      <c r="H471" t="s">
        <v>221</v>
      </c>
      <c r="I471" t="s">
        <v>127</v>
      </c>
    </row>
    <row r="473" spans="1:9" x14ac:dyDescent="0.25">
      <c r="A473" t="s">
        <v>128</v>
      </c>
      <c r="B473" t="s">
        <v>74</v>
      </c>
      <c r="C473" s="1">
        <v>2622610</v>
      </c>
      <c r="D473">
        <v>32.200000000000003</v>
      </c>
      <c r="E473">
        <v>0.52500000000000002</v>
      </c>
      <c r="F473">
        <v>6.9050000000000002</v>
      </c>
      <c r="G473">
        <v>0.81899999999999995</v>
      </c>
      <c r="H473">
        <v>0.42599999999999999</v>
      </c>
      <c r="I473">
        <v>0.44700000000000001</v>
      </c>
    </row>
    <row r="474" spans="1:9" x14ac:dyDescent="0.25">
      <c r="B474" t="s">
        <v>75</v>
      </c>
      <c r="C474" s="1">
        <v>5243255</v>
      </c>
      <c r="D474">
        <v>33.4</v>
      </c>
      <c r="E474">
        <v>1.0589999999999999</v>
      </c>
      <c r="F474">
        <v>15.519</v>
      </c>
      <c r="G474">
        <v>2.0350000000000001</v>
      </c>
      <c r="H474">
        <v>0.872</v>
      </c>
      <c r="I474">
        <v>0.91700000000000004</v>
      </c>
    </row>
    <row r="475" spans="1:9" x14ac:dyDescent="0.25">
      <c r="B475" t="s">
        <v>76</v>
      </c>
      <c r="C475" s="1">
        <v>3231993</v>
      </c>
      <c r="D475">
        <v>30.8</v>
      </c>
      <c r="E475">
        <v>0.63300000000000001</v>
      </c>
      <c r="F475">
        <v>9.7539999999999996</v>
      </c>
      <c r="G475">
        <v>0.96499999999999997</v>
      </c>
      <c r="H475">
        <v>0.52700000000000002</v>
      </c>
      <c r="I475">
        <v>0.55300000000000005</v>
      </c>
    </row>
    <row r="476" spans="1:9" x14ac:dyDescent="0.25">
      <c r="B476" t="s">
        <v>77</v>
      </c>
      <c r="C476" s="1">
        <v>3575154</v>
      </c>
      <c r="D476">
        <v>36.700000000000003</v>
      </c>
      <c r="E476">
        <v>0.89300000000000002</v>
      </c>
      <c r="F476">
        <v>8.8889999999999993</v>
      </c>
      <c r="G476">
        <v>1.129</v>
      </c>
      <c r="H476">
        <v>0.79800000000000004</v>
      </c>
      <c r="I476">
        <v>0.84599999999999997</v>
      </c>
    </row>
    <row r="477" spans="1:9" x14ac:dyDescent="0.25">
      <c r="B477" t="s">
        <v>78</v>
      </c>
      <c r="C477" s="1">
        <v>14673012</v>
      </c>
      <c r="D477">
        <v>33.299999999999997</v>
      </c>
      <c r="E477">
        <v>3.11</v>
      </c>
      <c r="F477">
        <v>41.067</v>
      </c>
      <c r="G477">
        <v>4.9480000000000004</v>
      </c>
      <c r="H477">
        <v>2.6240000000000001</v>
      </c>
      <c r="I477">
        <v>2.762</v>
      </c>
    </row>
    <row r="478" spans="1:9" x14ac:dyDescent="0.25">
      <c r="C478" t="s">
        <v>79</v>
      </c>
      <c r="D478" t="s">
        <v>221</v>
      </c>
      <c r="E478" t="s">
        <v>126</v>
      </c>
      <c r="F478" t="s">
        <v>126</v>
      </c>
      <c r="G478" t="s">
        <v>222</v>
      </c>
      <c r="H478" t="s">
        <v>221</v>
      </c>
      <c r="I478" t="s">
        <v>127</v>
      </c>
    </row>
    <row r="481" spans="1:9" x14ac:dyDescent="0.25">
      <c r="A481" t="s">
        <v>116</v>
      </c>
    </row>
    <row r="483" spans="1:9" x14ac:dyDescent="0.25">
      <c r="A483" t="s">
        <v>55</v>
      </c>
      <c r="B483" t="s">
        <v>74</v>
      </c>
      <c r="C483">
        <v>0</v>
      </c>
      <c r="D483">
        <v>0</v>
      </c>
      <c r="E483">
        <v>0.40400000000000003</v>
      </c>
      <c r="F483">
        <v>1.9359999999999999</v>
      </c>
      <c r="G483">
        <v>0.158</v>
      </c>
      <c r="H483">
        <v>0.372</v>
      </c>
      <c r="I483">
        <v>0.39</v>
      </c>
    </row>
    <row r="484" spans="1:9" x14ac:dyDescent="0.25">
      <c r="B484" t="s">
        <v>75</v>
      </c>
      <c r="C484">
        <v>0</v>
      </c>
      <c r="D484">
        <v>0</v>
      </c>
      <c r="E484">
        <v>0.79600000000000004</v>
      </c>
      <c r="F484">
        <v>3.5110000000000001</v>
      </c>
      <c r="G484">
        <v>0.378</v>
      </c>
      <c r="H484">
        <v>0.73299999999999998</v>
      </c>
      <c r="I484">
        <v>0.77300000000000002</v>
      </c>
    </row>
    <row r="485" spans="1:9" x14ac:dyDescent="0.25">
      <c r="B485" t="s">
        <v>76</v>
      </c>
      <c r="C485">
        <v>0</v>
      </c>
      <c r="D485">
        <v>0</v>
      </c>
      <c r="E485">
        <v>0.46500000000000002</v>
      </c>
      <c r="F485">
        <v>2.1749999999999998</v>
      </c>
      <c r="G485">
        <v>0.20200000000000001</v>
      </c>
      <c r="H485">
        <v>0.43099999999999999</v>
      </c>
      <c r="I485">
        <v>0.45300000000000001</v>
      </c>
    </row>
    <row r="486" spans="1:9" x14ac:dyDescent="0.25">
      <c r="B486" t="s">
        <v>77</v>
      </c>
      <c r="C486">
        <v>0</v>
      </c>
      <c r="D486">
        <v>0</v>
      </c>
      <c r="E486">
        <v>0.83599999999999997</v>
      </c>
      <c r="F486">
        <v>2.508</v>
      </c>
      <c r="G486">
        <v>0.245</v>
      </c>
      <c r="H486">
        <v>0.79400000000000004</v>
      </c>
      <c r="I486">
        <v>0.84499999999999997</v>
      </c>
    </row>
    <row r="487" spans="1:9" x14ac:dyDescent="0.25">
      <c r="B487" t="s">
        <v>78</v>
      </c>
      <c r="C487">
        <v>0</v>
      </c>
      <c r="D487">
        <v>0</v>
      </c>
      <c r="E487">
        <v>2.5</v>
      </c>
      <c r="F487">
        <v>10.130000000000001</v>
      </c>
      <c r="G487">
        <v>0.98299999999999998</v>
      </c>
      <c r="H487">
        <v>2.3290000000000002</v>
      </c>
      <c r="I487">
        <v>2.4609999999999999</v>
      </c>
    </row>
    <row r="490" spans="1:9" x14ac:dyDescent="0.25">
      <c r="A490" t="s">
        <v>104</v>
      </c>
      <c r="B490" t="s">
        <v>74</v>
      </c>
      <c r="C490" s="1">
        <v>741928</v>
      </c>
      <c r="D490">
        <v>45.9</v>
      </c>
      <c r="E490">
        <v>5.0999999999999997E-2</v>
      </c>
      <c r="F490">
        <v>1.4330000000000001</v>
      </c>
      <c r="G490">
        <v>0.156</v>
      </c>
      <c r="H490">
        <v>3.5000000000000003E-2</v>
      </c>
      <c r="I490">
        <v>3.6999999999999998E-2</v>
      </c>
    </row>
    <row r="491" spans="1:9" x14ac:dyDescent="0.25">
      <c r="B491" t="s">
        <v>75</v>
      </c>
      <c r="C491" s="1">
        <v>1266114</v>
      </c>
      <c r="D491">
        <v>53.4</v>
      </c>
      <c r="E491">
        <v>9.4E-2</v>
      </c>
      <c r="F491">
        <v>2.8660000000000001</v>
      </c>
      <c r="G491">
        <v>0.35799999999999998</v>
      </c>
      <c r="H491">
        <v>0.06</v>
      </c>
      <c r="I491">
        <v>6.3E-2</v>
      </c>
    </row>
    <row r="492" spans="1:9" x14ac:dyDescent="0.25">
      <c r="B492" t="s">
        <v>76</v>
      </c>
      <c r="C492" s="1">
        <v>871724</v>
      </c>
      <c r="D492">
        <v>49.1</v>
      </c>
      <c r="E492">
        <v>5.8999999999999997E-2</v>
      </c>
      <c r="F492">
        <v>1.885</v>
      </c>
      <c r="G492">
        <v>0.186</v>
      </c>
      <c r="H492">
        <v>4.1000000000000002E-2</v>
      </c>
      <c r="I492">
        <v>4.2999999999999997E-2</v>
      </c>
    </row>
    <row r="493" spans="1:9" x14ac:dyDescent="0.25">
      <c r="B493" t="s">
        <v>77</v>
      </c>
      <c r="C493" s="1">
        <v>900536</v>
      </c>
      <c r="D493">
        <v>57.4</v>
      </c>
      <c r="E493">
        <v>5.7000000000000002E-2</v>
      </c>
      <c r="F493">
        <v>1.579</v>
      </c>
      <c r="G493">
        <v>0.19900000000000001</v>
      </c>
      <c r="H493">
        <v>3.7999999999999999E-2</v>
      </c>
      <c r="I493">
        <v>0.04</v>
      </c>
    </row>
    <row r="494" spans="1:9" x14ac:dyDescent="0.25">
      <c r="B494" t="s">
        <v>78</v>
      </c>
      <c r="C494" s="1">
        <v>3780302</v>
      </c>
      <c r="D494">
        <v>51.6</v>
      </c>
      <c r="E494">
        <v>0.26100000000000001</v>
      </c>
      <c r="F494">
        <v>7.7629999999999999</v>
      </c>
      <c r="G494">
        <v>0.89800000000000002</v>
      </c>
      <c r="H494">
        <v>0.17499999999999999</v>
      </c>
      <c r="I494">
        <v>0.182</v>
      </c>
    </row>
    <row r="497" spans="1:9" x14ac:dyDescent="0.25">
      <c r="A497" t="s">
        <v>105</v>
      </c>
      <c r="B497" t="s">
        <v>74</v>
      </c>
      <c r="C497" s="1">
        <v>2227633</v>
      </c>
      <c r="D497">
        <v>22.3</v>
      </c>
      <c r="E497">
        <v>0.22800000000000001</v>
      </c>
      <c r="F497">
        <v>5.5010000000000003</v>
      </c>
      <c r="G497">
        <v>0.45</v>
      </c>
      <c r="H497">
        <v>0.161</v>
      </c>
      <c r="I497">
        <v>0.16800000000000001</v>
      </c>
    </row>
    <row r="498" spans="1:9" x14ac:dyDescent="0.25">
      <c r="B498" t="s">
        <v>75</v>
      </c>
      <c r="C498" s="1">
        <v>4442731</v>
      </c>
      <c r="D498">
        <v>24</v>
      </c>
      <c r="E498">
        <v>0.45100000000000001</v>
      </c>
      <c r="F498">
        <v>12.832000000000001</v>
      </c>
      <c r="G498">
        <v>0.97299999999999998</v>
      </c>
      <c r="H498">
        <v>0.32200000000000001</v>
      </c>
      <c r="I498">
        <v>0.33600000000000002</v>
      </c>
    </row>
    <row r="499" spans="1:9" x14ac:dyDescent="0.25">
      <c r="B499" t="s">
        <v>76</v>
      </c>
      <c r="C499" s="1">
        <v>2601666</v>
      </c>
      <c r="D499">
        <v>21</v>
      </c>
      <c r="E499">
        <v>0.29599999999999999</v>
      </c>
      <c r="F499">
        <v>7.6429999999999998</v>
      </c>
      <c r="G499">
        <v>0.50700000000000001</v>
      </c>
      <c r="H499">
        <v>0.23100000000000001</v>
      </c>
      <c r="I499">
        <v>0.24099999999999999</v>
      </c>
    </row>
    <row r="500" spans="1:9" x14ac:dyDescent="0.25">
      <c r="B500" t="s">
        <v>77</v>
      </c>
      <c r="C500" s="1">
        <v>3012327</v>
      </c>
      <c r="D500">
        <v>27.2</v>
      </c>
      <c r="E500">
        <v>0.27600000000000002</v>
      </c>
      <c r="F500">
        <v>6.6180000000000003</v>
      </c>
      <c r="G500">
        <v>0.51400000000000001</v>
      </c>
      <c r="H500">
        <v>0.21199999999999999</v>
      </c>
      <c r="I500">
        <v>0.22</v>
      </c>
    </row>
    <row r="501" spans="1:9" x14ac:dyDescent="0.25">
      <c r="B501" t="s">
        <v>78</v>
      </c>
      <c r="C501" s="1">
        <v>12284357</v>
      </c>
      <c r="D501">
        <v>23.6</v>
      </c>
      <c r="E501">
        <v>1.252</v>
      </c>
      <c r="F501">
        <v>32.594000000000001</v>
      </c>
      <c r="G501">
        <v>2.4449999999999998</v>
      </c>
      <c r="H501">
        <v>0.92700000000000005</v>
      </c>
      <c r="I501">
        <v>0.96499999999999997</v>
      </c>
    </row>
    <row r="504" spans="1:9" x14ac:dyDescent="0.25">
      <c r="A504" t="s">
        <v>106</v>
      </c>
      <c r="B504" t="s">
        <v>74</v>
      </c>
      <c r="C504">
        <v>0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0</v>
      </c>
    </row>
    <row r="505" spans="1:9" x14ac:dyDescent="0.25">
      <c r="B505" t="s">
        <v>75</v>
      </c>
      <c r="C505">
        <v>0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0</v>
      </c>
    </row>
    <row r="506" spans="1:9" x14ac:dyDescent="0.25">
      <c r="B506" t="s">
        <v>76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0</v>
      </c>
    </row>
    <row r="507" spans="1:9" x14ac:dyDescent="0.25">
      <c r="B507" t="s">
        <v>77</v>
      </c>
      <c r="C507">
        <v>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0</v>
      </c>
    </row>
    <row r="508" spans="1:9" x14ac:dyDescent="0.25">
      <c r="B508" t="s">
        <v>78</v>
      </c>
      <c r="C508">
        <v>0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</row>
    <row r="511" spans="1:9" x14ac:dyDescent="0.25">
      <c r="A511" t="s">
        <v>107</v>
      </c>
      <c r="B511" t="s">
        <v>74</v>
      </c>
      <c r="C511" s="1">
        <v>58104</v>
      </c>
      <c r="D511">
        <v>19.899999999999999</v>
      </c>
      <c r="E511">
        <v>7.0000000000000001E-3</v>
      </c>
      <c r="F511">
        <v>0.16</v>
      </c>
      <c r="G511">
        <v>1.4E-2</v>
      </c>
      <c r="H511">
        <v>5.0000000000000001E-3</v>
      </c>
      <c r="I511">
        <v>5.0000000000000001E-3</v>
      </c>
    </row>
    <row r="512" spans="1:9" x14ac:dyDescent="0.25">
      <c r="B512" t="s">
        <v>75</v>
      </c>
      <c r="C512" s="1">
        <v>118540</v>
      </c>
      <c r="D512">
        <v>20.399999999999999</v>
      </c>
      <c r="E512">
        <v>1.4E-2</v>
      </c>
      <c r="F512">
        <v>0.38400000000000001</v>
      </c>
      <c r="G512">
        <v>3.1E-2</v>
      </c>
      <c r="H512">
        <v>0.01</v>
      </c>
      <c r="I512">
        <v>0.01</v>
      </c>
    </row>
    <row r="513" spans="1:9" x14ac:dyDescent="0.25">
      <c r="B513" t="s">
        <v>76</v>
      </c>
      <c r="C513" s="1">
        <v>68569</v>
      </c>
      <c r="D513">
        <v>17.899999999999999</v>
      </c>
      <c r="E513">
        <v>8.9999999999999993E-3</v>
      </c>
      <c r="F513">
        <v>0.22700000000000001</v>
      </c>
      <c r="G513">
        <v>1.4999999999999999E-2</v>
      </c>
      <c r="H513">
        <v>7.0000000000000001E-3</v>
      </c>
      <c r="I513">
        <v>7.0000000000000001E-3</v>
      </c>
    </row>
    <row r="514" spans="1:9" x14ac:dyDescent="0.25">
      <c r="B514" t="s">
        <v>77</v>
      </c>
      <c r="C514" s="1">
        <v>79928</v>
      </c>
      <c r="D514">
        <v>23.5</v>
      </c>
      <c r="E514">
        <v>8.9999999999999993E-3</v>
      </c>
      <c r="F514">
        <v>0.19400000000000001</v>
      </c>
      <c r="G514">
        <v>1.7999999999999999E-2</v>
      </c>
      <c r="H514">
        <v>6.0000000000000001E-3</v>
      </c>
      <c r="I514">
        <v>7.0000000000000001E-3</v>
      </c>
    </row>
    <row r="515" spans="1:9" x14ac:dyDescent="0.25">
      <c r="B515" t="s">
        <v>78</v>
      </c>
      <c r="C515" s="1">
        <v>325141</v>
      </c>
      <c r="D515">
        <v>20.399999999999999</v>
      </c>
      <c r="E515">
        <v>3.9E-2</v>
      </c>
      <c r="F515">
        <v>0.96399999999999997</v>
      </c>
      <c r="G515">
        <v>7.8E-2</v>
      </c>
      <c r="H515">
        <v>2.8000000000000001E-2</v>
      </c>
      <c r="I515">
        <v>2.9000000000000001E-2</v>
      </c>
    </row>
    <row r="516" spans="1:9" x14ac:dyDescent="0.25">
      <c r="C516" t="s">
        <v>79</v>
      </c>
      <c r="D516" t="s">
        <v>221</v>
      </c>
      <c r="E516" t="s">
        <v>126</v>
      </c>
      <c r="F516" t="s">
        <v>126</v>
      </c>
      <c r="G516" t="s">
        <v>222</v>
      </c>
      <c r="H516" t="s">
        <v>221</v>
      </c>
      <c r="I516" t="s">
        <v>127</v>
      </c>
    </row>
    <row r="518" spans="1:9" x14ac:dyDescent="0.25">
      <c r="A518" t="s">
        <v>128</v>
      </c>
      <c r="B518" t="s">
        <v>74</v>
      </c>
      <c r="C518" s="1">
        <v>3027665</v>
      </c>
      <c r="D518">
        <v>25.4</v>
      </c>
      <c r="E518">
        <v>0.69</v>
      </c>
      <c r="F518">
        <v>9.0289999999999999</v>
      </c>
      <c r="G518">
        <v>0.77800000000000002</v>
      </c>
      <c r="H518">
        <v>0.57199999999999995</v>
      </c>
      <c r="I518">
        <v>0.59899999999999998</v>
      </c>
    </row>
    <row r="519" spans="1:9" x14ac:dyDescent="0.25">
      <c r="B519" t="s">
        <v>75</v>
      </c>
      <c r="C519" s="1">
        <v>5827385</v>
      </c>
      <c r="D519">
        <v>27.2</v>
      </c>
      <c r="E519">
        <v>1.3560000000000001</v>
      </c>
      <c r="F519">
        <v>19.594000000000001</v>
      </c>
      <c r="G519">
        <v>1.7390000000000001</v>
      </c>
      <c r="H519">
        <v>1.125</v>
      </c>
      <c r="I519">
        <v>1.1819999999999999</v>
      </c>
    </row>
    <row r="520" spans="1:9" x14ac:dyDescent="0.25">
      <c r="B520" t="s">
        <v>76</v>
      </c>
      <c r="C520" s="1">
        <v>3541959</v>
      </c>
      <c r="D520">
        <v>24.4</v>
      </c>
      <c r="E520">
        <v>0.82899999999999996</v>
      </c>
      <c r="F520">
        <v>11.93</v>
      </c>
      <c r="G520">
        <v>0.91</v>
      </c>
      <c r="H520">
        <v>0.71</v>
      </c>
      <c r="I520">
        <v>0.74399999999999999</v>
      </c>
    </row>
    <row r="521" spans="1:9" x14ac:dyDescent="0.25">
      <c r="B521" t="s">
        <v>77</v>
      </c>
      <c r="C521" s="1">
        <v>3992791</v>
      </c>
      <c r="D521">
        <v>30.7</v>
      </c>
      <c r="E521">
        <v>1.177</v>
      </c>
      <c r="F521">
        <v>10.898</v>
      </c>
      <c r="G521">
        <v>0.97599999999999998</v>
      </c>
      <c r="H521">
        <v>1.0509999999999999</v>
      </c>
      <c r="I521">
        <v>1.1120000000000001</v>
      </c>
    </row>
    <row r="522" spans="1:9" x14ac:dyDescent="0.25">
      <c r="B522" t="s">
        <v>78</v>
      </c>
      <c r="C522" s="1">
        <v>16389800</v>
      </c>
      <c r="D522">
        <v>26.9</v>
      </c>
      <c r="E522">
        <v>4.0519999999999996</v>
      </c>
      <c r="F522">
        <v>51.451000000000001</v>
      </c>
      <c r="G522">
        <v>4.4039999999999999</v>
      </c>
      <c r="H522">
        <v>3.4580000000000002</v>
      </c>
      <c r="I522">
        <v>3.6360000000000001</v>
      </c>
    </row>
    <row r="523" spans="1:9" x14ac:dyDescent="0.25">
      <c r="C523" t="s">
        <v>79</v>
      </c>
      <c r="D523" t="s">
        <v>221</v>
      </c>
      <c r="E523" t="s">
        <v>126</v>
      </c>
      <c r="F523" t="s">
        <v>126</v>
      </c>
      <c r="G523" t="s">
        <v>222</v>
      </c>
      <c r="H523" t="s">
        <v>221</v>
      </c>
      <c r="I523" t="s">
        <v>127</v>
      </c>
    </row>
    <row r="526" spans="1:9" x14ac:dyDescent="0.25">
      <c r="A526" t="s">
        <v>117</v>
      </c>
    </row>
    <row r="528" spans="1:9" x14ac:dyDescent="0.25">
      <c r="A528" t="s">
        <v>55</v>
      </c>
      <c r="B528" t="s">
        <v>74</v>
      </c>
      <c r="C528">
        <v>0</v>
      </c>
      <c r="D528">
        <v>0</v>
      </c>
      <c r="E528">
        <v>0.27900000000000003</v>
      </c>
      <c r="F528">
        <v>1.383</v>
      </c>
      <c r="G528">
        <v>0.11700000000000001</v>
      </c>
      <c r="H528">
        <v>0.25600000000000001</v>
      </c>
      <c r="I528">
        <v>0.26900000000000002</v>
      </c>
    </row>
    <row r="529" spans="1:9" x14ac:dyDescent="0.25">
      <c r="B529" t="s">
        <v>75</v>
      </c>
      <c r="C529">
        <v>0</v>
      </c>
      <c r="D529">
        <v>0</v>
      </c>
      <c r="E529">
        <v>0.56799999999999995</v>
      </c>
      <c r="F529">
        <v>2.5089999999999999</v>
      </c>
      <c r="G529">
        <v>0.27100000000000002</v>
      </c>
      <c r="H529">
        <v>0.52600000000000002</v>
      </c>
      <c r="I529">
        <v>0.55500000000000005</v>
      </c>
    </row>
    <row r="530" spans="1:9" x14ac:dyDescent="0.25">
      <c r="B530" t="s">
        <v>76</v>
      </c>
      <c r="C530">
        <v>0</v>
      </c>
      <c r="D530">
        <v>0</v>
      </c>
      <c r="E530">
        <v>0.33400000000000002</v>
      </c>
      <c r="F530">
        <v>1.5509999999999999</v>
      </c>
      <c r="G530">
        <v>0.14799999999999999</v>
      </c>
      <c r="H530">
        <v>0.31</v>
      </c>
      <c r="I530">
        <v>0.32600000000000001</v>
      </c>
    </row>
    <row r="531" spans="1:9" x14ac:dyDescent="0.25">
      <c r="B531" t="s">
        <v>77</v>
      </c>
      <c r="C531">
        <v>0</v>
      </c>
      <c r="D531">
        <v>0</v>
      </c>
      <c r="E531">
        <v>0.59599999999999997</v>
      </c>
      <c r="F531">
        <v>1.7549999999999999</v>
      </c>
      <c r="G531">
        <v>0.188</v>
      </c>
      <c r="H531">
        <v>0.56699999999999995</v>
      </c>
      <c r="I531">
        <v>0.60399999999999998</v>
      </c>
    </row>
    <row r="532" spans="1:9" x14ac:dyDescent="0.25">
      <c r="B532" t="s">
        <v>78</v>
      </c>
      <c r="C532">
        <v>0</v>
      </c>
      <c r="D532">
        <v>0</v>
      </c>
      <c r="E532">
        <v>1.7769999999999999</v>
      </c>
      <c r="F532">
        <v>7.1970000000000001</v>
      </c>
      <c r="G532">
        <v>0.72399999999999998</v>
      </c>
      <c r="H532">
        <v>1.659</v>
      </c>
      <c r="I532">
        <v>1.754</v>
      </c>
    </row>
    <row r="535" spans="1:9" x14ac:dyDescent="0.25">
      <c r="A535" t="s">
        <v>104</v>
      </c>
      <c r="B535" t="s">
        <v>74</v>
      </c>
      <c r="C535" s="1">
        <v>258685</v>
      </c>
      <c r="D535">
        <v>44.4</v>
      </c>
      <c r="E535">
        <v>1.6E-2</v>
      </c>
      <c r="F535">
        <v>0.47899999999999998</v>
      </c>
      <c r="G535">
        <v>5.8000000000000003E-2</v>
      </c>
      <c r="H535">
        <v>1.0999999999999999E-2</v>
      </c>
      <c r="I535">
        <v>1.0999999999999999E-2</v>
      </c>
    </row>
    <row r="536" spans="1:9" x14ac:dyDescent="0.25">
      <c r="B536" t="s">
        <v>75</v>
      </c>
      <c r="C536" s="1">
        <v>437338</v>
      </c>
      <c r="D536">
        <v>50.8</v>
      </c>
      <c r="E536">
        <v>2.9000000000000001E-2</v>
      </c>
      <c r="F536">
        <v>0.93</v>
      </c>
      <c r="G536">
        <v>0.125</v>
      </c>
      <c r="H536">
        <v>1.7999999999999999E-2</v>
      </c>
      <c r="I536">
        <v>1.9E-2</v>
      </c>
    </row>
    <row r="537" spans="1:9" x14ac:dyDescent="0.25">
      <c r="B537" t="s">
        <v>76</v>
      </c>
      <c r="C537" s="1">
        <v>315037</v>
      </c>
      <c r="D537">
        <v>47.8</v>
      </c>
      <c r="E537">
        <v>1.9E-2</v>
      </c>
      <c r="F537">
        <v>0.67500000000000004</v>
      </c>
      <c r="G537">
        <v>6.5000000000000002E-2</v>
      </c>
      <c r="H537">
        <v>1.2999999999999999E-2</v>
      </c>
      <c r="I537">
        <v>1.2999999999999999E-2</v>
      </c>
    </row>
    <row r="538" spans="1:9" x14ac:dyDescent="0.25">
      <c r="B538" t="s">
        <v>77</v>
      </c>
      <c r="C538" s="1">
        <v>373495</v>
      </c>
      <c r="D538">
        <v>49.7</v>
      </c>
      <c r="E538">
        <v>2.1999999999999999E-2</v>
      </c>
      <c r="F538">
        <v>0.68</v>
      </c>
      <c r="G538">
        <v>8.7999999999999995E-2</v>
      </c>
      <c r="H538">
        <v>1.4999999999999999E-2</v>
      </c>
      <c r="I538">
        <v>1.4999999999999999E-2</v>
      </c>
    </row>
    <row r="539" spans="1:9" x14ac:dyDescent="0.25">
      <c r="B539" t="s">
        <v>78</v>
      </c>
      <c r="C539" s="1">
        <v>1384555</v>
      </c>
      <c r="D539">
        <v>48.5</v>
      </c>
      <c r="E539">
        <v>8.5000000000000006E-2</v>
      </c>
      <c r="F539">
        <v>2.7629999999999999</v>
      </c>
      <c r="G539">
        <v>0.33700000000000002</v>
      </c>
      <c r="H539">
        <v>5.6000000000000001E-2</v>
      </c>
      <c r="I539">
        <v>5.8000000000000003E-2</v>
      </c>
    </row>
    <row r="542" spans="1:9" x14ac:dyDescent="0.25">
      <c r="A542" t="s">
        <v>105</v>
      </c>
      <c r="B542" t="s">
        <v>74</v>
      </c>
      <c r="C542" s="1">
        <v>726655</v>
      </c>
      <c r="D542">
        <v>23.6</v>
      </c>
      <c r="E542">
        <v>6.6000000000000003E-2</v>
      </c>
      <c r="F542">
        <v>1.76</v>
      </c>
      <c r="G542">
        <v>0.14099999999999999</v>
      </c>
      <c r="H542">
        <v>4.5999999999999999E-2</v>
      </c>
      <c r="I542">
        <v>4.8000000000000001E-2</v>
      </c>
    </row>
    <row r="543" spans="1:9" x14ac:dyDescent="0.25">
      <c r="B543" t="s">
        <v>75</v>
      </c>
      <c r="C543" s="1">
        <v>1274636</v>
      </c>
      <c r="D543">
        <v>27.1</v>
      </c>
      <c r="E543">
        <v>0.109</v>
      </c>
      <c r="F543">
        <v>3.4660000000000002</v>
      </c>
      <c r="G543">
        <v>0.27600000000000002</v>
      </c>
      <c r="H543">
        <v>7.4999999999999997E-2</v>
      </c>
      <c r="I543">
        <v>7.9000000000000001E-2</v>
      </c>
    </row>
    <row r="544" spans="1:9" x14ac:dyDescent="0.25">
      <c r="B544" t="s">
        <v>76</v>
      </c>
      <c r="C544" s="1">
        <v>758239</v>
      </c>
      <c r="D544">
        <v>23.7</v>
      </c>
      <c r="E544">
        <v>6.8000000000000005E-2</v>
      </c>
      <c r="F544">
        <v>2.1619999999999999</v>
      </c>
      <c r="G544">
        <v>0.15</v>
      </c>
      <c r="H544">
        <v>4.8000000000000001E-2</v>
      </c>
      <c r="I544">
        <v>0.05</v>
      </c>
    </row>
    <row r="545" spans="1:9" x14ac:dyDescent="0.25">
      <c r="B545" t="s">
        <v>77</v>
      </c>
      <c r="C545" s="1">
        <v>777117</v>
      </c>
      <c r="D545">
        <v>27.6</v>
      </c>
      <c r="E545">
        <v>6.8000000000000005E-2</v>
      </c>
      <c r="F545">
        <v>1.839</v>
      </c>
      <c r="G545">
        <v>0.14799999999999999</v>
      </c>
      <c r="H545">
        <v>4.9000000000000002E-2</v>
      </c>
      <c r="I545">
        <v>5.0999999999999997E-2</v>
      </c>
    </row>
    <row r="546" spans="1:9" x14ac:dyDescent="0.25">
      <c r="B546" t="s">
        <v>78</v>
      </c>
      <c r="C546" s="1">
        <v>3536647</v>
      </c>
      <c r="D546">
        <v>25.6</v>
      </c>
      <c r="E546">
        <v>0.311</v>
      </c>
      <c r="F546">
        <v>9.2279999999999998</v>
      </c>
      <c r="G546">
        <v>0.71499999999999997</v>
      </c>
      <c r="H546">
        <v>0.219</v>
      </c>
      <c r="I546">
        <v>0.22800000000000001</v>
      </c>
    </row>
    <row r="549" spans="1:9" x14ac:dyDescent="0.25">
      <c r="A549" t="s">
        <v>106</v>
      </c>
      <c r="B549" t="s">
        <v>74</v>
      </c>
      <c r="C549" s="1">
        <v>398515</v>
      </c>
      <c r="D549">
        <v>43.5</v>
      </c>
      <c r="E549">
        <v>2.7E-2</v>
      </c>
      <c r="F549">
        <v>0.71099999999999997</v>
      </c>
      <c r="G549">
        <v>0.109</v>
      </c>
      <c r="H549">
        <v>1.6E-2</v>
      </c>
      <c r="I549">
        <v>1.7000000000000001E-2</v>
      </c>
    </row>
    <row r="550" spans="1:9" x14ac:dyDescent="0.25">
      <c r="B550" t="s">
        <v>75</v>
      </c>
      <c r="C550" s="1">
        <v>608128</v>
      </c>
      <c r="D550">
        <v>48</v>
      </c>
      <c r="E550">
        <v>4.4999999999999998E-2</v>
      </c>
      <c r="F550">
        <v>1.2609999999999999</v>
      </c>
      <c r="G550">
        <v>0.223</v>
      </c>
      <c r="H550">
        <v>2.5999999999999999E-2</v>
      </c>
      <c r="I550">
        <v>2.7E-2</v>
      </c>
    </row>
    <row r="551" spans="1:9" x14ac:dyDescent="0.25">
      <c r="B551" t="s">
        <v>76</v>
      </c>
      <c r="C551" s="1">
        <v>370714</v>
      </c>
      <c r="D551">
        <v>42.2</v>
      </c>
      <c r="E551">
        <v>2.7E-2</v>
      </c>
      <c r="F551">
        <v>0.78600000000000003</v>
      </c>
      <c r="G551">
        <v>0.114</v>
      </c>
      <c r="H551">
        <v>1.6E-2</v>
      </c>
      <c r="I551">
        <v>1.7000000000000001E-2</v>
      </c>
    </row>
    <row r="552" spans="1:9" x14ac:dyDescent="0.25">
      <c r="B552" t="s">
        <v>77</v>
      </c>
      <c r="C552" s="1">
        <v>604479</v>
      </c>
      <c r="D552">
        <v>48.1</v>
      </c>
      <c r="E552">
        <v>3.9E-2</v>
      </c>
      <c r="F552">
        <v>1.048</v>
      </c>
      <c r="G552">
        <v>0.184</v>
      </c>
      <c r="H552">
        <v>2.4E-2</v>
      </c>
      <c r="I552">
        <v>2.5000000000000001E-2</v>
      </c>
    </row>
    <row r="553" spans="1:9" x14ac:dyDescent="0.25">
      <c r="B553" t="s">
        <v>78</v>
      </c>
      <c r="C553" s="1">
        <v>1981836</v>
      </c>
      <c r="D553">
        <v>45.9</v>
      </c>
      <c r="E553">
        <v>0.13800000000000001</v>
      </c>
      <c r="F553">
        <v>3.806</v>
      </c>
      <c r="G553">
        <v>0.63</v>
      </c>
      <c r="H553">
        <v>8.2000000000000003E-2</v>
      </c>
      <c r="I553">
        <v>8.5999999999999993E-2</v>
      </c>
    </row>
    <row r="556" spans="1:9" x14ac:dyDescent="0.25">
      <c r="A556" t="s">
        <v>107</v>
      </c>
      <c r="B556" t="s">
        <v>74</v>
      </c>
      <c r="C556" s="1">
        <v>362416</v>
      </c>
      <c r="D556">
        <v>16</v>
      </c>
      <c r="E556">
        <v>4.5999999999999999E-2</v>
      </c>
      <c r="F556">
        <v>1.0580000000000001</v>
      </c>
      <c r="G556">
        <v>9.4E-2</v>
      </c>
      <c r="H556">
        <v>3.2000000000000001E-2</v>
      </c>
      <c r="I556">
        <v>3.4000000000000002E-2</v>
      </c>
    </row>
    <row r="557" spans="1:9" x14ac:dyDescent="0.25">
      <c r="B557" t="s">
        <v>75</v>
      </c>
      <c r="C557" s="1">
        <v>684583</v>
      </c>
      <c r="D557">
        <v>18.399999999999999</v>
      </c>
      <c r="E557">
        <v>8.3000000000000004E-2</v>
      </c>
      <c r="F557">
        <v>2.2559999999999998</v>
      </c>
      <c r="G557">
        <v>0.19600000000000001</v>
      </c>
      <c r="H557">
        <v>5.6000000000000001E-2</v>
      </c>
      <c r="I557">
        <v>5.8999999999999997E-2</v>
      </c>
    </row>
    <row r="558" spans="1:9" x14ac:dyDescent="0.25">
      <c r="B558" t="s">
        <v>76</v>
      </c>
      <c r="C558" s="1">
        <v>428640</v>
      </c>
      <c r="D558">
        <v>14.6</v>
      </c>
      <c r="E558">
        <v>5.6000000000000001E-2</v>
      </c>
      <c r="F558">
        <v>1.5129999999999999</v>
      </c>
      <c r="G558">
        <v>0.11600000000000001</v>
      </c>
      <c r="H558">
        <v>0.04</v>
      </c>
      <c r="I558">
        <v>4.2000000000000003E-2</v>
      </c>
    </row>
    <row r="559" spans="1:9" x14ac:dyDescent="0.25">
      <c r="B559" t="s">
        <v>77</v>
      </c>
      <c r="C559" s="1">
        <v>433537</v>
      </c>
      <c r="D559">
        <v>19.3</v>
      </c>
      <c r="E559">
        <v>4.9000000000000002E-2</v>
      </c>
      <c r="F559">
        <v>1.2310000000000001</v>
      </c>
      <c r="G559">
        <v>9.7000000000000003E-2</v>
      </c>
      <c r="H559">
        <v>3.5999999999999997E-2</v>
      </c>
      <c r="I559">
        <v>3.7999999999999999E-2</v>
      </c>
    </row>
    <row r="560" spans="1:9" x14ac:dyDescent="0.25">
      <c r="B560" t="s">
        <v>78</v>
      </c>
      <c r="C560" s="1">
        <v>1909176</v>
      </c>
      <c r="D560">
        <v>17.100000000000001</v>
      </c>
      <c r="E560">
        <v>0.23499999999999999</v>
      </c>
      <c r="F560">
        <v>6.0590000000000002</v>
      </c>
      <c r="G560">
        <v>0.503</v>
      </c>
      <c r="H560">
        <v>0.16500000000000001</v>
      </c>
      <c r="I560">
        <v>0.17199999999999999</v>
      </c>
    </row>
    <row r="561" spans="1:9" x14ac:dyDescent="0.25">
      <c r="C561" t="s">
        <v>79</v>
      </c>
      <c r="D561" t="s">
        <v>221</v>
      </c>
      <c r="E561" t="s">
        <v>126</v>
      </c>
      <c r="F561" t="s">
        <v>126</v>
      </c>
      <c r="G561" t="s">
        <v>222</v>
      </c>
      <c r="H561" t="s">
        <v>221</v>
      </c>
      <c r="I561" t="s">
        <v>127</v>
      </c>
    </row>
    <row r="563" spans="1:9" x14ac:dyDescent="0.25">
      <c r="A563" t="s">
        <v>128</v>
      </c>
      <c r="B563" t="s">
        <v>74</v>
      </c>
      <c r="C563" s="1">
        <v>1746271</v>
      </c>
      <c r="D563">
        <v>25.5</v>
      </c>
      <c r="E563">
        <v>0.434</v>
      </c>
      <c r="F563">
        <v>5.39</v>
      </c>
      <c r="G563">
        <v>0.51900000000000002</v>
      </c>
      <c r="H563">
        <v>0.36099999999999999</v>
      </c>
      <c r="I563">
        <v>0.379</v>
      </c>
    </row>
    <row r="564" spans="1:9" x14ac:dyDescent="0.25">
      <c r="B564" t="s">
        <v>75</v>
      </c>
      <c r="C564" s="1">
        <v>3004685</v>
      </c>
      <c r="D564">
        <v>28.5</v>
      </c>
      <c r="E564">
        <v>0.83399999999999996</v>
      </c>
      <c r="F564">
        <v>10.423</v>
      </c>
      <c r="G564">
        <v>1.0900000000000001</v>
      </c>
      <c r="H564">
        <v>0.70099999999999996</v>
      </c>
      <c r="I564">
        <v>0.73799999999999999</v>
      </c>
    </row>
    <row r="565" spans="1:9" x14ac:dyDescent="0.25">
      <c r="B565" t="s">
        <v>76</v>
      </c>
      <c r="C565" s="1">
        <v>1872630</v>
      </c>
      <c r="D565">
        <v>24.4</v>
      </c>
      <c r="E565">
        <v>0.504</v>
      </c>
      <c r="F565">
        <v>6.6870000000000003</v>
      </c>
      <c r="G565">
        <v>0.59399999999999997</v>
      </c>
      <c r="H565">
        <v>0.42799999999999999</v>
      </c>
      <c r="I565">
        <v>0.44900000000000001</v>
      </c>
    </row>
    <row r="566" spans="1:9" x14ac:dyDescent="0.25">
      <c r="B566" t="s">
        <v>77</v>
      </c>
      <c r="C566" s="1">
        <v>2188628</v>
      </c>
      <c r="D566">
        <v>31</v>
      </c>
      <c r="E566">
        <v>0.77400000000000002</v>
      </c>
      <c r="F566">
        <v>6.5540000000000003</v>
      </c>
      <c r="G566">
        <v>0.70599999999999996</v>
      </c>
      <c r="H566">
        <v>0.69</v>
      </c>
      <c r="I566">
        <v>0.73299999999999998</v>
      </c>
    </row>
    <row r="567" spans="1:9" x14ac:dyDescent="0.25">
      <c r="B567" t="s">
        <v>78</v>
      </c>
      <c r="C567" s="1">
        <v>8812214</v>
      </c>
      <c r="D567">
        <v>27.4</v>
      </c>
      <c r="E567">
        <v>2.5449999999999999</v>
      </c>
      <c r="F567">
        <v>29.053000000000001</v>
      </c>
      <c r="G567">
        <v>2.9079999999999999</v>
      </c>
      <c r="H567">
        <v>2.1800000000000002</v>
      </c>
      <c r="I567">
        <v>2.298</v>
      </c>
    </row>
    <row r="568" spans="1:9" x14ac:dyDescent="0.25">
      <c r="C568" t="s">
        <v>79</v>
      </c>
      <c r="D568" t="s">
        <v>221</v>
      </c>
      <c r="E568" t="s">
        <v>126</v>
      </c>
      <c r="F568" t="s">
        <v>126</v>
      </c>
      <c r="G568" t="s">
        <v>222</v>
      </c>
      <c r="H568" t="s">
        <v>221</v>
      </c>
      <c r="I568" t="s">
        <v>127</v>
      </c>
    </row>
    <row r="571" spans="1:9" x14ac:dyDescent="0.25">
      <c r="A571" t="s">
        <v>118</v>
      </c>
    </row>
    <row r="573" spans="1:9" x14ac:dyDescent="0.25">
      <c r="A573" t="s">
        <v>55</v>
      </c>
      <c r="B573" t="s">
        <v>74</v>
      </c>
      <c r="C573">
        <v>0</v>
      </c>
      <c r="D573">
        <v>0</v>
      </c>
      <c r="E573">
        <v>0.20599999999999999</v>
      </c>
      <c r="F573">
        <v>1.042</v>
      </c>
      <c r="G573">
        <v>0.11700000000000001</v>
      </c>
      <c r="H573">
        <v>0.187</v>
      </c>
      <c r="I573">
        <v>0.19600000000000001</v>
      </c>
    </row>
    <row r="574" spans="1:9" x14ac:dyDescent="0.25">
      <c r="B574" t="s">
        <v>75</v>
      </c>
      <c r="C574">
        <v>0</v>
      </c>
      <c r="D574">
        <v>0</v>
      </c>
      <c r="E574">
        <v>0.41499999999999998</v>
      </c>
      <c r="F574">
        <v>1.8959999999999999</v>
      </c>
      <c r="G574">
        <v>0.27400000000000002</v>
      </c>
      <c r="H574">
        <v>0.379</v>
      </c>
      <c r="I574">
        <v>0.4</v>
      </c>
    </row>
    <row r="575" spans="1:9" x14ac:dyDescent="0.25">
      <c r="B575" t="s">
        <v>76</v>
      </c>
      <c r="C575">
        <v>0</v>
      </c>
      <c r="D575">
        <v>0</v>
      </c>
      <c r="E575">
        <v>0.24399999999999999</v>
      </c>
      <c r="F575">
        <v>1.159</v>
      </c>
      <c r="G575">
        <v>0.14299999999999999</v>
      </c>
      <c r="H575">
        <v>0.22500000000000001</v>
      </c>
      <c r="I575">
        <v>0.23699999999999999</v>
      </c>
    </row>
    <row r="576" spans="1:9" x14ac:dyDescent="0.25">
      <c r="B576" t="s">
        <v>77</v>
      </c>
      <c r="C576">
        <v>0</v>
      </c>
      <c r="D576">
        <v>0</v>
      </c>
      <c r="E576">
        <v>0.42399999999999999</v>
      </c>
      <c r="F576">
        <v>1.3680000000000001</v>
      </c>
      <c r="G576">
        <v>0.22500000000000001</v>
      </c>
      <c r="H576">
        <v>0.40100000000000002</v>
      </c>
      <c r="I576">
        <v>0.42699999999999999</v>
      </c>
    </row>
    <row r="577" spans="1:9" x14ac:dyDescent="0.25">
      <c r="B577" t="s">
        <v>78</v>
      </c>
      <c r="C577">
        <v>0</v>
      </c>
      <c r="D577">
        <v>0</v>
      </c>
      <c r="E577">
        <v>1.2889999999999999</v>
      </c>
      <c r="F577">
        <v>5.4649999999999999</v>
      </c>
      <c r="G577">
        <v>0.75900000000000001</v>
      </c>
      <c r="H577">
        <v>1.1919999999999999</v>
      </c>
      <c r="I577">
        <v>1.2589999999999999</v>
      </c>
    </row>
    <row r="580" spans="1:9" x14ac:dyDescent="0.25">
      <c r="A580" t="s">
        <v>104</v>
      </c>
      <c r="B580" t="s">
        <v>74</v>
      </c>
      <c r="C580" s="1">
        <v>475472</v>
      </c>
      <c r="D580">
        <v>57</v>
      </c>
      <c r="E580">
        <v>3.2000000000000001E-2</v>
      </c>
      <c r="F580">
        <v>0.81899999999999995</v>
      </c>
      <c r="G580">
        <v>0.251</v>
      </c>
      <c r="H580">
        <v>0.02</v>
      </c>
      <c r="I580">
        <v>2.1999999999999999E-2</v>
      </c>
    </row>
    <row r="581" spans="1:9" x14ac:dyDescent="0.25">
      <c r="B581" t="s">
        <v>75</v>
      </c>
      <c r="C581" s="1">
        <v>779526</v>
      </c>
      <c r="D581">
        <v>58.6</v>
      </c>
      <c r="E581">
        <v>6.6000000000000003E-2</v>
      </c>
      <c r="F581">
        <v>1.5629999999999999</v>
      </c>
      <c r="G581">
        <v>0.69599999999999995</v>
      </c>
      <c r="H581">
        <v>4.1000000000000002E-2</v>
      </c>
      <c r="I581">
        <v>4.3999999999999997E-2</v>
      </c>
    </row>
    <row r="582" spans="1:9" x14ac:dyDescent="0.25">
      <c r="B582" t="s">
        <v>76</v>
      </c>
      <c r="C582" s="1">
        <v>461997</v>
      </c>
      <c r="D582">
        <v>57.3</v>
      </c>
      <c r="E582">
        <v>3.3000000000000002E-2</v>
      </c>
      <c r="F582">
        <v>0.92200000000000004</v>
      </c>
      <c r="G582">
        <v>0.28399999999999997</v>
      </c>
      <c r="H582">
        <v>2.1000000000000001E-2</v>
      </c>
      <c r="I582">
        <v>2.3E-2</v>
      </c>
    </row>
    <row r="583" spans="1:9" x14ac:dyDescent="0.25">
      <c r="B583" t="s">
        <v>77</v>
      </c>
      <c r="C583" s="1">
        <v>626800</v>
      </c>
      <c r="D583">
        <v>58.7</v>
      </c>
      <c r="E583">
        <v>4.2000000000000003E-2</v>
      </c>
      <c r="F583">
        <v>1.0349999999999999</v>
      </c>
      <c r="G583">
        <v>0.38500000000000001</v>
      </c>
      <c r="H583">
        <v>2.8000000000000001E-2</v>
      </c>
      <c r="I583">
        <v>2.9000000000000001E-2</v>
      </c>
    </row>
    <row r="584" spans="1:9" x14ac:dyDescent="0.25">
      <c r="B584" t="s">
        <v>78</v>
      </c>
      <c r="C584" s="1">
        <v>2343795</v>
      </c>
      <c r="D584">
        <v>58</v>
      </c>
      <c r="E584">
        <v>0.17299999999999999</v>
      </c>
      <c r="F584">
        <v>4.3390000000000004</v>
      </c>
      <c r="G584">
        <v>1.615</v>
      </c>
      <c r="H584">
        <v>0.11</v>
      </c>
      <c r="I584">
        <v>0.11799999999999999</v>
      </c>
    </row>
    <row r="587" spans="1:9" x14ac:dyDescent="0.25">
      <c r="A587" t="s">
        <v>105</v>
      </c>
      <c r="B587" t="s">
        <v>74</v>
      </c>
      <c r="C587" s="1">
        <v>1388595</v>
      </c>
      <c r="D587">
        <v>25.5</v>
      </c>
      <c r="E587">
        <v>0.11</v>
      </c>
      <c r="F587">
        <v>3.04</v>
      </c>
      <c r="G587">
        <v>0.248</v>
      </c>
      <c r="H587">
        <v>7.9000000000000001E-2</v>
      </c>
      <c r="I587">
        <v>8.3000000000000004E-2</v>
      </c>
    </row>
    <row r="588" spans="1:9" x14ac:dyDescent="0.25">
      <c r="B588" t="s">
        <v>75</v>
      </c>
      <c r="C588" s="1">
        <v>2407090</v>
      </c>
      <c r="D588">
        <v>28.9</v>
      </c>
      <c r="E588">
        <v>0.187</v>
      </c>
      <c r="F588">
        <v>6.0579999999999998</v>
      </c>
      <c r="G588">
        <v>0.53100000000000003</v>
      </c>
      <c r="H588">
        <v>0.13200000000000001</v>
      </c>
      <c r="I588">
        <v>0.13700000000000001</v>
      </c>
    </row>
    <row r="589" spans="1:9" x14ac:dyDescent="0.25">
      <c r="B589" t="s">
        <v>76</v>
      </c>
      <c r="C589" s="1">
        <v>1520519</v>
      </c>
      <c r="D589">
        <v>27.1</v>
      </c>
      <c r="E589">
        <v>0.111</v>
      </c>
      <c r="F589">
        <v>3.9380000000000002</v>
      </c>
      <c r="G589">
        <v>0.26</v>
      </c>
      <c r="H589">
        <v>8.4000000000000005E-2</v>
      </c>
      <c r="I589">
        <v>8.6999999999999994E-2</v>
      </c>
    </row>
    <row r="590" spans="1:9" x14ac:dyDescent="0.25">
      <c r="B590" t="s">
        <v>77</v>
      </c>
      <c r="C590" s="1">
        <v>1486138</v>
      </c>
      <c r="D590">
        <v>29.1</v>
      </c>
      <c r="E590">
        <v>0.106</v>
      </c>
      <c r="F590">
        <v>3.1469999999999998</v>
      </c>
      <c r="G590">
        <v>0.248</v>
      </c>
      <c r="H590">
        <v>8.2000000000000003E-2</v>
      </c>
      <c r="I590">
        <v>8.5000000000000006E-2</v>
      </c>
    </row>
    <row r="591" spans="1:9" x14ac:dyDescent="0.25">
      <c r="B591" t="s">
        <v>78</v>
      </c>
      <c r="C591" s="1">
        <v>6802342</v>
      </c>
      <c r="D591">
        <v>27.8</v>
      </c>
      <c r="E591">
        <v>0.51400000000000001</v>
      </c>
      <c r="F591">
        <v>16.183</v>
      </c>
      <c r="G591">
        <v>1.2869999999999999</v>
      </c>
      <c r="H591">
        <v>0.377</v>
      </c>
      <c r="I591">
        <v>0.39300000000000002</v>
      </c>
    </row>
    <row r="594" spans="1:9" x14ac:dyDescent="0.25">
      <c r="A594" t="s">
        <v>106</v>
      </c>
      <c r="B594" t="s">
        <v>74</v>
      </c>
      <c r="C594" s="1">
        <v>35667</v>
      </c>
      <c r="D594">
        <v>52.8</v>
      </c>
      <c r="E594">
        <v>2E-3</v>
      </c>
      <c r="F594">
        <v>5.8000000000000003E-2</v>
      </c>
      <c r="G594">
        <v>1.4E-2</v>
      </c>
      <c r="H594">
        <v>1E-3</v>
      </c>
      <c r="I594">
        <v>1E-3</v>
      </c>
    </row>
    <row r="595" spans="1:9" x14ac:dyDescent="0.25">
      <c r="B595" t="s">
        <v>75</v>
      </c>
      <c r="C595" s="1">
        <v>60337</v>
      </c>
      <c r="D595">
        <v>53.1</v>
      </c>
      <c r="E595">
        <v>4.0000000000000001E-3</v>
      </c>
      <c r="F595">
        <v>0.11799999999999999</v>
      </c>
      <c r="G595">
        <v>3.6999999999999998E-2</v>
      </c>
      <c r="H595">
        <v>3.0000000000000001E-3</v>
      </c>
      <c r="I595">
        <v>3.0000000000000001E-3</v>
      </c>
    </row>
    <row r="596" spans="1:9" x14ac:dyDescent="0.25">
      <c r="B596" t="s">
        <v>76</v>
      </c>
      <c r="C596" s="1">
        <v>37366</v>
      </c>
      <c r="D596">
        <v>52.8</v>
      </c>
      <c r="E596">
        <v>2E-3</v>
      </c>
      <c r="F596">
        <v>7.1999999999999995E-2</v>
      </c>
      <c r="G596">
        <v>1.6E-2</v>
      </c>
      <c r="H596">
        <v>2E-3</v>
      </c>
      <c r="I596">
        <v>2E-3</v>
      </c>
    </row>
    <row r="597" spans="1:9" x14ac:dyDescent="0.25">
      <c r="B597" t="s">
        <v>77</v>
      </c>
      <c r="C597" s="1">
        <v>45707</v>
      </c>
      <c r="D597">
        <v>53.4</v>
      </c>
      <c r="E597">
        <v>3.0000000000000001E-3</v>
      </c>
      <c r="F597">
        <v>7.1999999999999995E-2</v>
      </c>
      <c r="G597">
        <v>1.7999999999999999E-2</v>
      </c>
      <c r="H597">
        <v>2E-3</v>
      </c>
      <c r="I597">
        <v>2E-3</v>
      </c>
    </row>
    <row r="598" spans="1:9" x14ac:dyDescent="0.25">
      <c r="B598" t="s">
        <v>78</v>
      </c>
      <c r="C598" s="1">
        <v>179077</v>
      </c>
      <c r="D598">
        <v>53</v>
      </c>
      <c r="E598">
        <v>1.0999999999999999E-2</v>
      </c>
      <c r="F598">
        <v>0.32</v>
      </c>
      <c r="G598">
        <v>8.5000000000000006E-2</v>
      </c>
      <c r="H598">
        <v>8.0000000000000002E-3</v>
      </c>
      <c r="I598">
        <v>8.0000000000000002E-3</v>
      </c>
    </row>
    <row r="601" spans="1:9" x14ac:dyDescent="0.25">
      <c r="A601" t="s">
        <v>107</v>
      </c>
      <c r="B601" t="s">
        <v>74</v>
      </c>
      <c r="C601" s="1">
        <v>122817</v>
      </c>
      <c r="D601">
        <v>22.4</v>
      </c>
      <c r="E601">
        <v>1.0999999999999999E-2</v>
      </c>
      <c r="F601">
        <v>0.28399999999999997</v>
      </c>
      <c r="G601">
        <v>2.4E-2</v>
      </c>
      <c r="H601">
        <v>8.0000000000000002E-3</v>
      </c>
      <c r="I601">
        <v>8.0000000000000002E-3</v>
      </c>
    </row>
    <row r="602" spans="1:9" x14ac:dyDescent="0.25">
      <c r="B602" t="s">
        <v>75</v>
      </c>
      <c r="C602" s="1">
        <v>217787</v>
      </c>
      <c r="D602">
        <v>26.6</v>
      </c>
      <c r="E602">
        <v>1.7999999999999999E-2</v>
      </c>
      <c r="F602">
        <v>0.56999999999999995</v>
      </c>
      <c r="G602">
        <v>5.1999999999999998E-2</v>
      </c>
      <c r="H602">
        <v>1.2999999999999999E-2</v>
      </c>
      <c r="I602">
        <v>1.2999999999999999E-2</v>
      </c>
    </row>
    <row r="603" spans="1:9" x14ac:dyDescent="0.25">
      <c r="B603" t="s">
        <v>76</v>
      </c>
      <c r="C603" s="1">
        <v>134275</v>
      </c>
      <c r="D603">
        <v>22.8</v>
      </c>
      <c r="E603">
        <v>1.0999999999999999E-2</v>
      </c>
      <c r="F603">
        <v>0.371</v>
      </c>
      <c r="G603">
        <v>2.4E-2</v>
      </c>
      <c r="H603">
        <v>8.0000000000000002E-3</v>
      </c>
      <c r="I603">
        <v>8.9999999999999993E-3</v>
      </c>
    </row>
    <row r="604" spans="1:9" x14ac:dyDescent="0.25">
      <c r="B604" t="s">
        <v>77</v>
      </c>
      <c r="C604" s="1">
        <v>136851</v>
      </c>
      <c r="D604">
        <v>26.1</v>
      </c>
      <c r="E604">
        <v>0.01</v>
      </c>
      <c r="F604">
        <v>0.30099999999999999</v>
      </c>
      <c r="G604">
        <v>2.5000000000000001E-2</v>
      </c>
      <c r="H604">
        <v>8.0000000000000002E-3</v>
      </c>
      <c r="I604">
        <v>8.0000000000000002E-3</v>
      </c>
    </row>
    <row r="605" spans="1:9" x14ac:dyDescent="0.25">
      <c r="B605" t="s">
        <v>78</v>
      </c>
      <c r="C605" s="1">
        <v>611730</v>
      </c>
      <c r="D605">
        <v>24.7</v>
      </c>
      <c r="E605">
        <v>0.05</v>
      </c>
      <c r="F605">
        <v>1.526</v>
      </c>
      <c r="G605">
        <v>0.125</v>
      </c>
      <c r="H605">
        <v>3.6999999999999998E-2</v>
      </c>
      <c r="I605">
        <v>3.7999999999999999E-2</v>
      </c>
    </row>
    <row r="606" spans="1:9" x14ac:dyDescent="0.25">
      <c r="C606" t="s">
        <v>79</v>
      </c>
      <c r="D606" t="s">
        <v>221</v>
      </c>
      <c r="E606" t="s">
        <v>126</v>
      </c>
      <c r="F606" t="s">
        <v>126</v>
      </c>
      <c r="G606" t="s">
        <v>222</v>
      </c>
      <c r="H606" t="s">
        <v>221</v>
      </c>
      <c r="I606" t="s">
        <v>127</v>
      </c>
    </row>
    <row r="608" spans="1:9" x14ac:dyDescent="0.25">
      <c r="A608" t="s">
        <v>128</v>
      </c>
      <c r="B608" t="s">
        <v>74</v>
      </c>
      <c r="C608" s="1">
        <v>2022551</v>
      </c>
      <c r="D608">
        <v>29.4</v>
      </c>
      <c r="E608">
        <v>0.36099999999999999</v>
      </c>
      <c r="F608">
        <v>5.2430000000000003</v>
      </c>
      <c r="G608">
        <v>0.65400000000000003</v>
      </c>
      <c r="H608">
        <v>0.29499999999999998</v>
      </c>
      <c r="I608">
        <v>0.309</v>
      </c>
    </row>
    <row r="609" spans="1:9" x14ac:dyDescent="0.25">
      <c r="B609" t="s">
        <v>75</v>
      </c>
      <c r="C609" s="1">
        <v>3464740</v>
      </c>
      <c r="D609">
        <v>32.700000000000003</v>
      </c>
      <c r="E609">
        <v>0.69</v>
      </c>
      <c r="F609">
        <v>10.206</v>
      </c>
      <c r="G609">
        <v>1.59</v>
      </c>
      <c r="H609">
        <v>0.56799999999999995</v>
      </c>
      <c r="I609">
        <v>0.59799999999999998</v>
      </c>
    </row>
    <row r="610" spans="1:9" x14ac:dyDescent="0.25">
      <c r="B610" t="s">
        <v>76</v>
      </c>
      <c r="C610" s="1">
        <v>2154157</v>
      </c>
      <c r="D610">
        <v>30.5</v>
      </c>
      <c r="E610">
        <v>0.40200000000000002</v>
      </c>
      <c r="F610">
        <v>6.4619999999999997</v>
      </c>
      <c r="G610">
        <v>0.72699999999999998</v>
      </c>
      <c r="H610">
        <v>0.34</v>
      </c>
      <c r="I610">
        <v>0.35699999999999998</v>
      </c>
    </row>
    <row r="611" spans="1:9" x14ac:dyDescent="0.25">
      <c r="B611" t="s">
        <v>77</v>
      </c>
      <c r="C611" s="1">
        <v>2295496</v>
      </c>
      <c r="D611">
        <v>33.799999999999997</v>
      </c>
      <c r="E611">
        <v>0.58499999999999996</v>
      </c>
      <c r="F611">
        <v>5.923</v>
      </c>
      <c r="G611">
        <v>0.90100000000000002</v>
      </c>
      <c r="H611">
        <v>0.52100000000000002</v>
      </c>
      <c r="I611">
        <v>0.55200000000000005</v>
      </c>
    </row>
    <row r="612" spans="1:9" x14ac:dyDescent="0.25">
      <c r="B612" t="s">
        <v>78</v>
      </c>
      <c r="C612" s="1">
        <v>9936944</v>
      </c>
      <c r="D612">
        <v>31.7</v>
      </c>
      <c r="E612">
        <v>2.0379999999999998</v>
      </c>
      <c r="F612">
        <v>27.834</v>
      </c>
      <c r="G612">
        <v>3.871</v>
      </c>
      <c r="H612">
        <v>1.724</v>
      </c>
      <c r="I612">
        <v>1.8149999999999999</v>
      </c>
    </row>
    <row r="613" spans="1:9" x14ac:dyDescent="0.25">
      <c r="C613" t="s">
        <v>79</v>
      </c>
      <c r="D613" t="s">
        <v>221</v>
      </c>
      <c r="E613" t="s">
        <v>126</v>
      </c>
      <c r="F613" t="s">
        <v>126</v>
      </c>
      <c r="G613" t="s">
        <v>222</v>
      </c>
      <c r="H613" t="s">
        <v>221</v>
      </c>
      <c r="I613" t="s">
        <v>127</v>
      </c>
    </row>
    <row r="616" spans="1:9" x14ac:dyDescent="0.25">
      <c r="A616" t="s">
        <v>119</v>
      </c>
    </row>
    <row r="618" spans="1:9" x14ac:dyDescent="0.25">
      <c r="A618" t="s">
        <v>55</v>
      </c>
      <c r="B618" t="s">
        <v>74</v>
      </c>
      <c r="C618">
        <v>0</v>
      </c>
      <c r="D618">
        <v>0</v>
      </c>
      <c r="E618">
        <v>0.11</v>
      </c>
      <c r="F618">
        <v>0.54500000000000004</v>
      </c>
      <c r="G618">
        <v>4.3999999999999997E-2</v>
      </c>
      <c r="H618">
        <v>0.10100000000000001</v>
      </c>
      <c r="I618">
        <v>0.106</v>
      </c>
    </row>
    <row r="619" spans="1:9" x14ac:dyDescent="0.25">
      <c r="B619" t="s">
        <v>75</v>
      </c>
      <c r="C619">
        <v>0</v>
      </c>
      <c r="D619">
        <v>0</v>
      </c>
      <c r="E619">
        <v>0.20899999999999999</v>
      </c>
      <c r="F619">
        <v>0.93500000000000005</v>
      </c>
      <c r="G619">
        <v>9.8000000000000004E-2</v>
      </c>
      <c r="H619">
        <v>0.19500000000000001</v>
      </c>
      <c r="I619">
        <v>0.20599999999999999</v>
      </c>
    </row>
    <row r="620" spans="1:9" x14ac:dyDescent="0.25">
      <c r="B620" t="s">
        <v>76</v>
      </c>
      <c r="C620">
        <v>0</v>
      </c>
      <c r="D620">
        <v>0</v>
      </c>
      <c r="E620">
        <v>0.124</v>
      </c>
      <c r="F620">
        <v>0.57799999999999996</v>
      </c>
      <c r="G620">
        <v>5.5E-2</v>
      </c>
      <c r="H620">
        <v>0.11600000000000001</v>
      </c>
      <c r="I620">
        <v>0.122</v>
      </c>
    </row>
    <row r="621" spans="1:9" x14ac:dyDescent="0.25">
      <c r="B621" t="s">
        <v>77</v>
      </c>
      <c r="C621">
        <v>0</v>
      </c>
      <c r="D621">
        <v>0</v>
      </c>
      <c r="E621">
        <v>0.22500000000000001</v>
      </c>
      <c r="F621">
        <v>0.69399999999999995</v>
      </c>
      <c r="G621">
        <v>6.6000000000000003E-2</v>
      </c>
      <c r="H621">
        <v>0.214</v>
      </c>
      <c r="I621">
        <v>0.22700000000000001</v>
      </c>
    </row>
    <row r="622" spans="1:9" x14ac:dyDescent="0.25">
      <c r="B622" t="s">
        <v>78</v>
      </c>
      <c r="C622">
        <v>0</v>
      </c>
      <c r="D622">
        <v>0</v>
      </c>
      <c r="E622">
        <v>0.66800000000000004</v>
      </c>
      <c r="F622">
        <v>2.7509999999999999</v>
      </c>
      <c r="G622">
        <v>0.26300000000000001</v>
      </c>
      <c r="H622">
        <v>0.626</v>
      </c>
      <c r="I622">
        <v>0.66100000000000003</v>
      </c>
    </row>
    <row r="625" spans="1:9" x14ac:dyDescent="0.25">
      <c r="A625" t="s">
        <v>104</v>
      </c>
      <c r="B625" t="s">
        <v>74</v>
      </c>
      <c r="C625" s="1">
        <v>6842</v>
      </c>
      <c r="D625">
        <v>44.4</v>
      </c>
      <c r="E625">
        <v>0</v>
      </c>
      <c r="F625">
        <v>1.0999999999999999E-2</v>
      </c>
      <c r="G625">
        <v>1E-3</v>
      </c>
      <c r="H625">
        <v>0</v>
      </c>
      <c r="I625">
        <v>0</v>
      </c>
    </row>
    <row r="626" spans="1:9" x14ac:dyDescent="0.25">
      <c r="B626" t="s">
        <v>75</v>
      </c>
      <c r="C626" s="1">
        <v>14492</v>
      </c>
      <c r="D626">
        <v>43.7</v>
      </c>
      <c r="E626">
        <v>1E-3</v>
      </c>
      <c r="F626">
        <v>2.9000000000000001E-2</v>
      </c>
      <c r="G626">
        <v>4.0000000000000001E-3</v>
      </c>
      <c r="H626">
        <v>1E-3</v>
      </c>
      <c r="I626">
        <v>1E-3</v>
      </c>
    </row>
    <row r="627" spans="1:9" x14ac:dyDescent="0.25">
      <c r="B627" t="s">
        <v>76</v>
      </c>
      <c r="C627" s="1">
        <v>8057</v>
      </c>
      <c r="D627">
        <v>34.1</v>
      </c>
      <c r="E627">
        <v>1E-3</v>
      </c>
      <c r="F627">
        <v>1.6E-2</v>
      </c>
      <c r="G627">
        <v>2E-3</v>
      </c>
      <c r="H627">
        <v>0</v>
      </c>
      <c r="I627">
        <v>0</v>
      </c>
    </row>
    <row r="628" spans="1:9" x14ac:dyDescent="0.25">
      <c r="B628" t="s">
        <v>77</v>
      </c>
      <c r="C628" s="1">
        <v>14785</v>
      </c>
      <c r="D628">
        <v>43.5</v>
      </c>
      <c r="E628">
        <v>1E-3</v>
      </c>
      <c r="F628">
        <v>2.3E-2</v>
      </c>
      <c r="G628">
        <v>3.0000000000000001E-3</v>
      </c>
      <c r="H628">
        <v>1E-3</v>
      </c>
      <c r="I628">
        <v>1E-3</v>
      </c>
    </row>
    <row r="629" spans="1:9" x14ac:dyDescent="0.25">
      <c r="B629" t="s">
        <v>78</v>
      </c>
      <c r="C629" s="1">
        <v>44176</v>
      </c>
      <c r="D629">
        <v>41.6</v>
      </c>
      <c r="E629">
        <v>3.0000000000000001E-3</v>
      </c>
      <c r="F629">
        <v>7.9000000000000001E-2</v>
      </c>
      <c r="G629">
        <v>1.0999999999999999E-2</v>
      </c>
      <c r="H629">
        <v>2E-3</v>
      </c>
      <c r="I629">
        <v>2E-3</v>
      </c>
    </row>
    <row r="632" spans="1:9" x14ac:dyDescent="0.25">
      <c r="A632" t="s">
        <v>105</v>
      </c>
      <c r="B632" t="s">
        <v>74</v>
      </c>
      <c r="C632" s="1">
        <v>661752</v>
      </c>
      <c r="D632">
        <v>27.5</v>
      </c>
      <c r="E632">
        <v>5.1999999999999998E-2</v>
      </c>
      <c r="F632">
        <v>1.329</v>
      </c>
      <c r="G632">
        <v>0.121</v>
      </c>
      <c r="H632">
        <v>3.6999999999999998E-2</v>
      </c>
      <c r="I632">
        <v>3.9E-2</v>
      </c>
    </row>
    <row r="633" spans="1:9" x14ac:dyDescent="0.25">
      <c r="B633" t="s">
        <v>75</v>
      </c>
      <c r="C633" s="1">
        <v>1223689</v>
      </c>
      <c r="D633">
        <v>29.2</v>
      </c>
      <c r="E633">
        <v>0.10100000000000001</v>
      </c>
      <c r="F633">
        <v>3.056</v>
      </c>
      <c r="G633">
        <v>0.24299999999999999</v>
      </c>
      <c r="H633">
        <v>7.3999999999999996E-2</v>
      </c>
      <c r="I633">
        <v>7.6999999999999999E-2</v>
      </c>
    </row>
    <row r="634" spans="1:9" x14ac:dyDescent="0.25">
      <c r="B634" t="s">
        <v>76</v>
      </c>
      <c r="C634" s="1">
        <v>726817</v>
      </c>
      <c r="D634">
        <v>27.7</v>
      </c>
      <c r="E634">
        <v>6.6000000000000003E-2</v>
      </c>
      <c r="F634">
        <v>1.8640000000000001</v>
      </c>
      <c r="G634">
        <v>0.13</v>
      </c>
      <c r="H634">
        <v>5.0999999999999997E-2</v>
      </c>
      <c r="I634">
        <v>5.2999999999999999E-2</v>
      </c>
    </row>
    <row r="635" spans="1:9" x14ac:dyDescent="0.25">
      <c r="B635" t="s">
        <v>77</v>
      </c>
      <c r="C635" s="1">
        <v>833189</v>
      </c>
      <c r="D635">
        <v>29.9</v>
      </c>
      <c r="E635">
        <v>6.2E-2</v>
      </c>
      <c r="F635">
        <v>1.6240000000000001</v>
      </c>
      <c r="G635">
        <v>0.13900000000000001</v>
      </c>
      <c r="H635">
        <v>4.7E-2</v>
      </c>
      <c r="I635">
        <v>4.8000000000000001E-2</v>
      </c>
    </row>
    <row r="636" spans="1:9" x14ac:dyDescent="0.25">
      <c r="B636" t="s">
        <v>78</v>
      </c>
      <c r="C636" s="1">
        <v>3445447</v>
      </c>
      <c r="D636">
        <v>28.7</v>
      </c>
      <c r="E636">
        <v>0.28100000000000003</v>
      </c>
      <c r="F636">
        <v>7.8730000000000002</v>
      </c>
      <c r="G636">
        <v>0.63300000000000001</v>
      </c>
      <c r="H636">
        <v>0.20899999999999999</v>
      </c>
      <c r="I636">
        <v>0.218</v>
      </c>
    </row>
    <row r="639" spans="1:9" x14ac:dyDescent="0.25">
      <c r="A639" t="s">
        <v>106</v>
      </c>
      <c r="B639" t="s">
        <v>74</v>
      </c>
      <c r="C639">
        <v>0</v>
      </c>
      <c r="D639">
        <v>0</v>
      </c>
      <c r="E639">
        <v>0</v>
      </c>
      <c r="F639">
        <v>0</v>
      </c>
      <c r="G639">
        <v>0</v>
      </c>
      <c r="H639">
        <v>0</v>
      </c>
      <c r="I639">
        <v>0</v>
      </c>
    </row>
    <row r="640" spans="1:9" x14ac:dyDescent="0.25">
      <c r="B640" t="s">
        <v>75</v>
      </c>
      <c r="C640">
        <v>0</v>
      </c>
      <c r="D640">
        <v>0</v>
      </c>
      <c r="E640">
        <v>0</v>
      </c>
      <c r="F640">
        <v>0</v>
      </c>
      <c r="G640">
        <v>0</v>
      </c>
      <c r="H640">
        <v>0</v>
      </c>
      <c r="I640">
        <v>0</v>
      </c>
    </row>
    <row r="641" spans="1:9" x14ac:dyDescent="0.25">
      <c r="B641" t="s">
        <v>76</v>
      </c>
      <c r="C641">
        <v>0</v>
      </c>
      <c r="D641">
        <v>0</v>
      </c>
      <c r="E641">
        <v>0</v>
      </c>
      <c r="F641">
        <v>0</v>
      </c>
      <c r="G641">
        <v>0</v>
      </c>
      <c r="H641">
        <v>0</v>
      </c>
      <c r="I641">
        <v>0</v>
      </c>
    </row>
    <row r="642" spans="1:9" x14ac:dyDescent="0.25">
      <c r="B642" t="s">
        <v>77</v>
      </c>
      <c r="C642">
        <v>0</v>
      </c>
      <c r="D642">
        <v>0</v>
      </c>
      <c r="E642">
        <v>0</v>
      </c>
      <c r="F642">
        <v>0</v>
      </c>
      <c r="G642">
        <v>0</v>
      </c>
      <c r="H642">
        <v>0</v>
      </c>
      <c r="I642">
        <v>0</v>
      </c>
    </row>
    <row r="643" spans="1:9" x14ac:dyDescent="0.25">
      <c r="B643" t="s">
        <v>78</v>
      </c>
      <c r="C643">
        <v>0</v>
      </c>
      <c r="D643">
        <v>0</v>
      </c>
      <c r="E643">
        <v>0</v>
      </c>
      <c r="F643">
        <v>0</v>
      </c>
      <c r="G643">
        <v>0</v>
      </c>
      <c r="H643">
        <v>0</v>
      </c>
      <c r="I643">
        <v>0</v>
      </c>
    </row>
    <row r="646" spans="1:9" x14ac:dyDescent="0.25">
      <c r="A646" t="s">
        <v>107</v>
      </c>
      <c r="B646" t="s">
        <v>74</v>
      </c>
      <c r="C646">
        <v>0</v>
      </c>
      <c r="D646">
        <v>0</v>
      </c>
      <c r="E646">
        <v>0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B647" t="s">
        <v>75</v>
      </c>
      <c r="C647">
        <v>0</v>
      </c>
      <c r="D647">
        <v>0</v>
      </c>
      <c r="E647">
        <v>0</v>
      </c>
      <c r="F647">
        <v>0</v>
      </c>
      <c r="G647">
        <v>0</v>
      </c>
      <c r="H647">
        <v>0</v>
      </c>
      <c r="I647">
        <v>0</v>
      </c>
    </row>
    <row r="648" spans="1:9" x14ac:dyDescent="0.25">
      <c r="B648" t="s">
        <v>76</v>
      </c>
      <c r="C648">
        <v>0</v>
      </c>
      <c r="D648">
        <v>0</v>
      </c>
      <c r="E648">
        <v>0</v>
      </c>
      <c r="F648">
        <v>0</v>
      </c>
      <c r="G648">
        <v>0</v>
      </c>
      <c r="H648">
        <v>0</v>
      </c>
      <c r="I648">
        <v>0</v>
      </c>
    </row>
    <row r="649" spans="1:9" x14ac:dyDescent="0.25">
      <c r="B649" t="s">
        <v>77</v>
      </c>
      <c r="C649">
        <v>0</v>
      </c>
      <c r="D649">
        <v>0</v>
      </c>
      <c r="E649">
        <v>0</v>
      </c>
      <c r="F649">
        <v>0</v>
      </c>
      <c r="G649">
        <v>0</v>
      </c>
      <c r="H649">
        <v>0</v>
      </c>
      <c r="I649">
        <v>0</v>
      </c>
    </row>
    <row r="650" spans="1:9" x14ac:dyDescent="0.25">
      <c r="B650" t="s">
        <v>78</v>
      </c>
      <c r="C650">
        <v>0</v>
      </c>
      <c r="D650">
        <v>0</v>
      </c>
      <c r="E650">
        <v>0</v>
      </c>
      <c r="F650">
        <v>0</v>
      </c>
      <c r="G650">
        <v>0</v>
      </c>
      <c r="H650">
        <v>0</v>
      </c>
      <c r="I650">
        <v>0</v>
      </c>
    </row>
    <row r="651" spans="1:9" x14ac:dyDescent="0.25">
      <c r="C651" t="s">
        <v>79</v>
      </c>
      <c r="D651" t="s">
        <v>221</v>
      </c>
      <c r="E651" t="s">
        <v>126</v>
      </c>
      <c r="F651" t="s">
        <v>126</v>
      </c>
      <c r="G651" t="s">
        <v>222</v>
      </c>
      <c r="H651" t="s">
        <v>221</v>
      </c>
      <c r="I651" t="s">
        <v>127</v>
      </c>
    </row>
    <row r="653" spans="1:9" x14ac:dyDescent="0.25">
      <c r="A653" t="s">
        <v>128</v>
      </c>
      <c r="B653" t="s">
        <v>74</v>
      </c>
      <c r="C653" s="1">
        <v>668594</v>
      </c>
      <c r="D653">
        <v>27.6</v>
      </c>
      <c r="E653">
        <v>0.16200000000000001</v>
      </c>
      <c r="F653">
        <v>1.885</v>
      </c>
      <c r="G653">
        <v>0.16700000000000001</v>
      </c>
      <c r="H653">
        <v>0.13900000000000001</v>
      </c>
      <c r="I653">
        <v>0.14499999999999999</v>
      </c>
    </row>
    <row r="654" spans="1:9" x14ac:dyDescent="0.25">
      <c r="B654" t="s">
        <v>75</v>
      </c>
      <c r="C654" s="1">
        <v>1238181</v>
      </c>
      <c r="D654">
        <v>29.3</v>
      </c>
      <c r="E654">
        <v>0.312</v>
      </c>
      <c r="F654">
        <v>4.0199999999999996</v>
      </c>
      <c r="G654">
        <v>0.34599999999999997</v>
      </c>
      <c r="H654">
        <v>0.27</v>
      </c>
      <c r="I654">
        <v>0.28399999999999997</v>
      </c>
    </row>
    <row r="655" spans="1:9" x14ac:dyDescent="0.25">
      <c r="B655" t="s">
        <v>76</v>
      </c>
      <c r="C655" s="1">
        <v>734874</v>
      </c>
      <c r="D655">
        <v>27.8</v>
      </c>
      <c r="E655">
        <v>0.19</v>
      </c>
      <c r="F655">
        <v>2.4590000000000001</v>
      </c>
      <c r="G655">
        <v>0.186</v>
      </c>
      <c r="H655">
        <v>0.16700000000000001</v>
      </c>
      <c r="I655">
        <v>0.17499999999999999</v>
      </c>
    </row>
    <row r="656" spans="1:9" x14ac:dyDescent="0.25">
      <c r="B656" t="s">
        <v>77</v>
      </c>
      <c r="C656" s="1">
        <v>847974</v>
      </c>
      <c r="D656">
        <v>30.1</v>
      </c>
      <c r="E656">
        <v>0.28799999999999998</v>
      </c>
      <c r="F656">
        <v>2.3410000000000002</v>
      </c>
      <c r="G656">
        <v>0.20799999999999999</v>
      </c>
      <c r="H656">
        <v>0.26100000000000001</v>
      </c>
      <c r="I656">
        <v>0.27600000000000002</v>
      </c>
    </row>
    <row r="657" spans="1:9" x14ac:dyDescent="0.25">
      <c r="B657" t="s">
        <v>78</v>
      </c>
      <c r="C657" s="1">
        <v>3489623</v>
      </c>
      <c r="D657">
        <v>28.8</v>
      </c>
      <c r="E657">
        <v>0.95199999999999996</v>
      </c>
      <c r="F657">
        <v>10.704000000000001</v>
      </c>
      <c r="G657">
        <v>0.90600000000000003</v>
      </c>
      <c r="H657">
        <v>0.83699999999999997</v>
      </c>
      <c r="I657">
        <v>0.88</v>
      </c>
    </row>
    <row r="658" spans="1:9" x14ac:dyDescent="0.25">
      <c r="C658" t="s">
        <v>79</v>
      </c>
      <c r="D658" t="s">
        <v>221</v>
      </c>
      <c r="E658" t="s">
        <v>126</v>
      </c>
      <c r="F658" t="s">
        <v>126</v>
      </c>
      <c r="G658" t="s">
        <v>222</v>
      </c>
      <c r="H658" t="s">
        <v>221</v>
      </c>
      <c r="I658" t="s">
        <v>127</v>
      </c>
    </row>
    <row r="661" spans="1:9" x14ac:dyDescent="0.25">
      <c r="A661" t="s">
        <v>120</v>
      </c>
    </row>
    <row r="663" spans="1:9" x14ac:dyDescent="0.25">
      <c r="A663" t="s">
        <v>55</v>
      </c>
      <c r="B663" t="s">
        <v>74</v>
      </c>
      <c r="C663">
        <v>0</v>
      </c>
      <c r="D663">
        <v>0</v>
      </c>
      <c r="E663">
        <v>0.32100000000000001</v>
      </c>
      <c r="F663">
        <v>1.623</v>
      </c>
      <c r="G663">
        <v>0.156</v>
      </c>
      <c r="H663">
        <v>0.29199999999999998</v>
      </c>
      <c r="I663">
        <v>0.30599999999999999</v>
      </c>
    </row>
    <row r="664" spans="1:9" x14ac:dyDescent="0.25">
      <c r="B664" t="s">
        <v>75</v>
      </c>
      <c r="C664">
        <v>0</v>
      </c>
      <c r="D664">
        <v>0</v>
      </c>
      <c r="E664">
        <v>0.65500000000000003</v>
      </c>
      <c r="F664">
        <v>2.9540000000000002</v>
      </c>
      <c r="G664">
        <v>0.35399999999999998</v>
      </c>
      <c r="H664">
        <v>0.59599999999999997</v>
      </c>
      <c r="I664">
        <v>0.628</v>
      </c>
    </row>
    <row r="665" spans="1:9" x14ac:dyDescent="0.25">
      <c r="B665" t="s">
        <v>76</v>
      </c>
      <c r="C665">
        <v>0</v>
      </c>
      <c r="D665">
        <v>0</v>
      </c>
      <c r="E665">
        <v>0.38400000000000001</v>
      </c>
      <c r="F665">
        <v>1.82</v>
      </c>
      <c r="G665">
        <v>0.188</v>
      </c>
      <c r="H665">
        <v>0.35299999999999998</v>
      </c>
      <c r="I665">
        <v>0.372</v>
      </c>
    </row>
    <row r="666" spans="1:9" x14ac:dyDescent="0.25">
      <c r="B666" t="s">
        <v>77</v>
      </c>
      <c r="C666">
        <v>0</v>
      </c>
      <c r="D666">
        <v>0</v>
      </c>
      <c r="E666">
        <v>0.68400000000000005</v>
      </c>
      <c r="F666">
        <v>2.1160000000000001</v>
      </c>
      <c r="G666">
        <v>0.29899999999999999</v>
      </c>
      <c r="H666">
        <v>0.64300000000000002</v>
      </c>
      <c r="I666">
        <v>0.68500000000000005</v>
      </c>
    </row>
    <row r="667" spans="1:9" x14ac:dyDescent="0.25">
      <c r="B667" t="s">
        <v>78</v>
      </c>
      <c r="C667">
        <v>0</v>
      </c>
      <c r="D667">
        <v>0</v>
      </c>
      <c r="E667">
        <v>2.0449999999999999</v>
      </c>
      <c r="F667">
        <v>8.5129999999999999</v>
      </c>
      <c r="G667">
        <v>0.997</v>
      </c>
      <c r="H667">
        <v>1.8839999999999999</v>
      </c>
      <c r="I667">
        <v>1.9910000000000001</v>
      </c>
    </row>
    <row r="670" spans="1:9" x14ac:dyDescent="0.25">
      <c r="A670" t="s">
        <v>104</v>
      </c>
      <c r="B670" t="s">
        <v>74</v>
      </c>
      <c r="C670" s="1">
        <v>1023834</v>
      </c>
      <c r="D670">
        <v>51</v>
      </c>
      <c r="E670">
        <v>5.8000000000000003E-2</v>
      </c>
      <c r="F670">
        <v>1.8560000000000001</v>
      </c>
      <c r="G670">
        <v>0.308</v>
      </c>
      <c r="H670">
        <v>4.2999999999999997E-2</v>
      </c>
      <c r="I670">
        <v>4.3999999999999997E-2</v>
      </c>
    </row>
    <row r="671" spans="1:9" x14ac:dyDescent="0.25">
      <c r="B671" t="s">
        <v>75</v>
      </c>
      <c r="C671" s="1">
        <v>1674311</v>
      </c>
      <c r="D671">
        <v>56.4</v>
      </c>
      <c r="E671">
        <v>9.8000000000000004E-2</v>
      </c>
      <c r="F671">
        <v>3.5409999999999999</v>
      </c>
      <c r="G671">
        <v>0.53100000000000003</v>
      </c>
      <c r="H671">
        <v>6.9000000000000006E-2</v>
      </c>
      <c r="I671">
        <v>7.1999999999999995E-2</v>
      </c>
    </row>
    <row r="672" spans="1:9" x14ac:dyDescent="0.25">
      <c r="B672" t="s">
        <v>76</v>
      </c>
      <c r="C672" s="1">
        <v>980107</v>
      </c>
      <c r="D672">
        <v>50.4</v>
      </c>
      <c r="E672">
        <v>5.8999999999999997E-2</v>
      </c>
      <c r="F672">
        <v>2.0880000000000001</v>
      </c>
      <c r="G672">
        <v>0.32300000000000001</v>
      </c>
      <c r="H672">
        <v>4.2999999999999997E-2</v>
      </c>
      <c r="I672">
        <v>4.4999999999999998E-2</v>
      </c>
    </row>
    <row r="673" spans="1:9" x14ac:dyDescent="0.25">
      <c r="B673" t="s">
        <v>77</v>
      </c>
      <c r="C673" s="1">
        <v>1379826</v>
      </c>
      <c r="D673">
        <v>56.7</v>
      </c>
      <c r="E673">
        <v>7.8E-2</v>
      </c>
      <c r="F673">
        <v>2.4689999999999999</v>
      </c>
      <c r="G673">
        <v>0.44600000000000001</v>
      </c>
      <c r="H673">
        <v>5.6000000000000001E-2</v>
      </c>
      <c r="I673">
        <v>5.8000000000000003E-2</v>
      </c>
    </row>
    <row r="674" spans="1:9" x14ac:dyDescent="0.25">
      <c r="B674" t="s">
        <v>78</v>
      </c>
      <c r="C674" s="1">
        <v>5058078</v>
      </c>
      <c r="D674">
        <v>54</v>
      </c>
      <c r="E674">
        <v>0.29299999999999998</v>
      </c>
      <c r="F674">
        <v>9.9540000000000006</v>
      </c>
      <c r="G674">
        <v>1.607</v>
      </c>
      <c r="H674">
        <v>0.21</v>
      </c>
      <c r="I674">
        <v>0.22</v>
      </c>
    </row>
    <row r="677" spans="1:9" x14ac:dyDescent="0.25">
      <c r="A677" t="s">
        <v>105</v>
      </c>
      <c r="B677" t="s">
        <v>74</v>
      </c>
      <c r="C677" s="1">
        <v>518292</v>
      </c>
      <c r="D677">
        <v>20.2</v>
      </c>
      <c r="E677">
        <v>0.06</v>
      </c>
      <c r="F677">
        <v>1.325</v>
      </c>
      <c r="G677">
        <v>0.157</v>
      </c>
      <c r="H677">
        <v>0.04</v>
      </c>
      <c r="I677">
        <v>4.2000000000000003E-2</v>
      </c>
    </row>
    <row r="678" spans="1:9" x14ac:dyDescent="0.25">
      <c r="B678" t="s">
        <v>75</v>
      </c>
      <c r="C678" s="1">
        <v>1080308</v>
      </c>
      <c r="D678">
        <v>21.7</v>
      </c>
      <c r="E678">
        <v>0.13300000000000001</v>
      </c>
      <c r="F678">
        <v>3.1760000000000002</v>
      </c>
      <c r="G678">
        <v>0.35799999999999998</v>
      </c>
      <c r="H678">
        <v>8.7999999999999995E-2</v>
      </c>
      <c r="I678">
        <v>9.1999999999999998E-2</v>
      </c>
    </row>
    <row r="679" spans="1:9" x14ac:dyDescent="0.25">
      <c r="B679" t="s">
        <v>76</v>
      </c>
      <c r="C679" s="1">
        <v>523506</v>
      </c>
      <c r="D679">
        <v>19.100000000000001</v>
      </c>
      <c r="E679">
        <v>0.08</v>
      </c>
      <c r="F679">
        <v>1.6639999999999999</v>
      </c>
      <c r="G679">
        <v>0.183</v>
      </c>
      <c r="H679">
        <v>5.5E-2</v>
      </c>
      <c r="I679">
        <v>5.8000000000000003E-2</v>
      </c>
    </row>
    <row r="680" spans="1:9" x14ac:dyDescent="0.25">
      <c r="B680" t="s">
        <v>77</v>
      </c>
      <c r="C680" s="1">
        <v>764304</v>
      </c>
      <c r="D680">
        <v>24.7</v>
      </c>
      <c r="E680">
        <v>7.3999999999999996E-2</v>
      </c>
      <c r="F680">
        <v>1.8280000000000001</v>
      </c>
      <c r="G680">
        <v>0.19600000000000001</v>
      </c>
      <c r="H680">
        <v>0.05</v>
      </c>
      <c r="I680">
        <v>5.2999999999999999E-2</v>
      </c>
    </row>
    <row r="681" spans="1:9" x14ac:dyDescent="0.25">
      <c r="B681" t="s">
        <v>78</v>
      </c>
      <c r="C681" s="1">
        <v>2886410</v>
      </c>
      <c r="D681">
        <v>21.6</v>
      </c>
      <c r="E681">
        <v>0.34699999999999998</v>
      </c>
      <c r="F681">
        <v>7.9930000000000003</v>
      </c>
      <c r="G681">
        <v>0.89400000000000002</v>
      </c>
      <c r="H681">
        <v>0.23400000000000001</v>
      </c>
      <c r="I681">
        <v>0.24399999999999999</v>
      </c>
    </row>
    <row r="684" spans="1:9" x14ac:dyDescent="0.25">
      <c r="A684" t="s">
        <v>106</v>
      </c>
      <c r="B684" t="s">
        <v>74</v>
      </c>
      <c r="C684" s="1">
        <v>309144</v>
      </c>
      <c r="D684">
        <v>45.6</v>
      </c>
      <c r="E684">
        <v>2.1000000000000001E-2</v>
      </c>
      <c r="F684">
        <v>0.54300000000000004</v>
      </c>
      <c r="G684">
        <v>0.115</v>
      </c>
      <c r="H684">
        <v>1.2999999999999999E-2</v>
      </c>
      <c r="I684">
        <v>1.4E-2</v>
      </c>
    </row>
    <row r="685" spans="1:9" x14ac:dyDescent="0.25">
      <c r="B685" t="s">
        <v>75</v>
      </c>
      <c r="C685" s="1">
        <v>499600</v>
      </c>
      <c r="D685">
        <v>50</v>
      </c>
      <c r="E685">
        <v>3.7999999999999999E-2</v>
      </c>
      <c r="F685">
        <v>1.012</v>
      </c>
      <c r="G685">
        <v>0.22600000000000001</v>
      </c>
      <c r="H685">
        <v>2.1999999999999999E-2</v>
      </c>
      <c r="I685">
        <v>2.4E-2</v>
      </c>
    </row>
    <row r="686" spans="1:9" x14ac:dyDescent="0.25">
      <c r="B686" t="s">
        <v>76</v>
      </c>
      <c r="C686" s="1">
        <v>300025</v>
      </c>
      <c r="D686">
        <v>45.3</v>
      </c>
      <c r="E686">
        <v>2.1000000000000001E-2</v>
      </c>
      <c r="F686">
        <v>0.61399999999999999</v>
      </c>
      <c r="G686">
        <v>0.124</v>
      </c>
      <c r="H686">
        <v>1.4E-2</v>
      </c>
      <c r="I686">
        <v>1.4E-2</v>
      </c>
    </row>
    <row r="687" spans="1:9" x14ac:dyDescent="0.25">
      <c r="B687" t="s">
        <v>77</v>
      </c>
      <c r="C687" s="1">
        <v>463929</v>
      </c>
      <c r="D687">
        <v>50.3</v>
      </c>
      <c r="E687">
        <v>2.8000000000000001E-2</v>
      </c>
      <c r="F687">
        <v>0.78300000000000003</v>
      </c>
      <c r="G687">
        <v>0.14499999999999999</v>
      </c>
      <c r="H687">
        <v>1.7999999999999999E-2</v>
      </c>
      <c r="I687">
        <v>1.9E-2</v>
      </c>
    </row>
    <row r="688" spans="1:9" x14ac:dyDescent="0.25">
      <c r="B688" t="s">
        <v>78</v>
      </c>
      <c r="C688" s="1">
        <v>1572698</v>
      </c>
      <c r="D688">
        <v>48.2</v>
      </c>
      <c r="E688">
        <v>0.108</v>
      </c>
      <c r="F688">
        <v>2.952</v>
      </c>
      <c r="G688">
        <v>0.60899999999999999</v>
      </c>
      <c r="H688">
        <v>6.8000000000000005E-2</v>
      </c>
      <c r="I688">
        <v>7.0999999999999994E-2</v>
      </c>
    </row>
    <row r="691" spans="1:9" x14ac:dyDescent="0.25">
      <c r="A691" t="s">
        <v>107</v>
      </c>
      <c r="B691" t="s">
        <v>74</v>
      </c>
      <c r="C691" s="1">
        <v>579251</v>
      </c>
      <c r="D691">
        <v>18.7</v>
      </c>
      <c r="E691">
        <v>8.5999999999999993E-2</v>
      </c>
      <c r="F691">
        <v>1.595</v>
      </c>
      <c r="G691">
        <v>0.35599999999999998</v>
      </c>
      <c r="H691">
        <v>5.1999999999999998E-2</v>
      </c>
      <c r="I691">
        <v>5.3999999999999999E-2</v>
      </c>
    </row>
    <row r="692" spans="1:9" x14ac:dyDescent="0.25">
      <c r="B692" t="s">
        <v>75</v>
      </c>
      <c r="C692" s="1">
        <v>1195982</v>
      </c>
      <c r="D692">
        <v>20.5</v>
      </c>
      <c r="E692">
        <v>0.18099999999999999</v>
      </c>
      <c r="F692">
        <v>3.7309999999999999</v>
      </c>
      <c r="G692">
        <v>0.71099999999999997</v>
      </c>
      <c r="H692">
        <v>0.109</v>
      </c>
      <c r="I692">
        <v>0.115</v>
      </c>
    </row>
    <row r="693" spans="1:9" x14ac:dyDescent="0.25">
      <c r="B693" t="s">
        <v>76</v>
      </c>
      <c r="C693" s="1">
        <v>586505</v>
      </c>
      <c r="D693">
        <v>17.899999999999999</v>
      </c>
      <c r="E693">
        <v>0.104</v>
      </c>
      <c r="F693">
        <v>1.968</v>
      </c>
      <c r="G693">
        <v>0.38200000000000001</v>
      </c>
      <c r="H693">
        <v>6.7000000000000004E-2</v>
      </c>
      <c r="I693">
        <v>7.0000000000000007E-2</v>
      </c>
    </row>
    <row r="694" spans="1:9" x14ac:dyDescent="0.25">
      <c r="B694" t="s">
        <v>77</v>
      </c>
      <c r="C694" s="1">
        <v>876351</v>
      </c>
      <c r="D694">
        <v>22.8</v>
      </c>
      <c r="E694">
        <v>0.104</v>
      </c>
      <c r="F694">
        <v>2.238</v>
      </c>
      <c r="G694">
        <v>0.40300000000000002</v>
      </c>
      <c r="H694">
        <v>6.5000000000000002E-2</v>
      </c>
      <c r="I694">
        <v>6.8000000000000005E-2</v>
      </c>
    </row>
    <row r="695" spans="1:9" x14ac:dyDescent="0.25">
      <c r="B695" t="s">
        <v>78</v>
      </c>
      <c r="C695" s="1">
        <v>3238089</v>
      </c>
      <c r="D695">
        <v>20.2</v>
      </c>
      <c r="E695">
        <v>0.47499999999999998</v>
      </c>
      <c r="F695">
        <v>9.532</v>
      </c>
      <c r="G695">
        <v>1.8520000000000001</v>
      </c>
      <c r="H695">
        <v>0.29299999999999998</v>
      </c>
      <c r="I695">
        <v>0.307</v>
      </c>
    </row>
    <row r="696" spans="1:9" x14ac:dyDescent="0.25">
      <c r="C696" t="s">
        <v>79</v>
      </c>
      <c r="D696" t="s">
        <v>221</v>
      </c>
      <c r="E696" t="s">
        <v>126</v>
      </c>
      <c r="F696" t="s">
        <v>126</v>
      </c>
      <c r="G696" t="s">
        <v>222</v>
      </c>
      <c r="H696" t="s">
        <v>221</v>
      </c>
      <c r="I696" t="s">
        <v>127</v>
      </c>
    </row>
    <row r="698" spans="1:9" x14ac:dyDescent="0.25">
      <c r="A698" t="s">
        <v>128</v>
      </c>
      <c r="B698" t="s">
        <v>74</v>
      </c>
      <c r="C698" s="1">
        <v>2430521</v>
      </c>
      <c r="D698">
        <v>29.1</v>
      </c>
      <c r="E698">
        <v>0.54700000000000004</v>
      </c>
      <c r="F698">
        <v>6.9429999999999996</v>
      </c>
      <c r="G698">
        <v>1.0920000000000001</v>
      </c>
      <c r="H698">
        <v>0.439</v>
      </c>
      <c r="I698">
        <v>0.46</v>
      </c>
    </row>
    <row r="699" spans="1:9" x14ac:dyDescent="0.25">
      <c r="B699" t="s">
        <v>75</v>
      </c>
      <c r="C699" s="1">
        <v>4450201</v>
      </c>
      <c r="D699">
        <v>30.1</v>
      </c>
      <c r="E699">
        <v>1.1060000000000001</v>
      </c>
      <c r="F699">
        <v>14.414</v>
      </c>
      <c r="G699">
        <v>2.1800000000000002</v>
      </c>
      <c r="H699">
        <v>0.88500000000000001</v>
      </c>
      <c r="I699">
        <v>0.93</v>
      </c>
    </row>
    <row r="700" spans="1:9" x14ac:dyDescent="0.25">
      <c r="B700" t="s">
        <v>76</v>
      </c>
      <c r="C700" s="1">
        <v>2390143</v>
      </c>
      <c r="D700">
        <v>27.7</v>
      </c>
      <c r="E700">
        <v>0.64800000000000002</v>
      </c>
      <c r="F700">
        <v>8.1549999999999994</v>
      </c>
      <c r="G700">
        <v>1.2</v>
      </c>
      <c r="H700">
        <v>0.53300000000000003</v>
      </c>
      <c r="I700">
        <v>0.56000000000000005</v>
      </c>
    </row>
    <row r="701" spans="1:9" x14ac:dyDescent="0.25">
      <c r="B701" t="s">
        <v>77</v>
      </c>
      <c r="C701" s="1">
        <v>3484410</v>
      </c>
      <c r="D701">
        <v>33.9</v>
      </c>
      <c r="E701">
        <v>0.96699999999999997</v>
      </c>
      <c r="F701">
        <v>9.4329999999999998</v>
      </c>
      <c r="G701">
        <v>1.4890000000000001</v>
      </c>
      <c r="H701">
        <v>0.83199999999999996</v>
      </c>
      <c r="I701">
        <v>0.88300000000000001</v>
      </c>
    </row>
    <row r="702" spans="1:9" x14ac:dyDescent="0.25">
      <c r="B702" t="s">
        <v>78</v>
      </c>
      <c r="C702" s="1">
        <v>12755275</v>
      </c>
      <c r="D702">
        <v>30.3</v>
      </c>
      <c r="E702">
        <v>3.2679999999999998</v>
      </c>
      <c r="F702">
        <v>38.945</v>
      </c>
      <c r="G702">
        <v>5.96</v>
      </c>
      <c r="H702">
        <v>2.6890000000000001</v>
      </c>
      <c r="I702">
        <v>2.8330000000000002</v>
      </c>
    </row>
    <row r="703" spans="1:9" x14ac:dyDescent="0.25">
      <c r="C703" t="s">
        <v>79</v>
      </c>
      <c r="D703" t="s">
        <v>221</v>
      </c>
      <c r="E703" t="s">
        <v>126</v>
      </c>
      <c r="F703" t="s">
        <v>126</v>
      </c>
      <c r="G703" t="s">
        <v>222</v>
      </c>
      <c r="H703" t="s">
        <v>221</v>
      </c>
      <c r="I703" t="s">
        <v>127</v>
      </c>
    </row>
    <row r="706" spans="1:9" x14ac:dyDescent="0.25">
      <c r="A706" t="s">
        <v>121</v>
      </c>
    </row>
    <row r="708" spans="1:9" x14ac:dyDescent="0.25">
      <c r="A708" t="s">
        <v>55</v>
      </c>
      <c r="B708" t="s">
        <v>74</v>
      </c>
      <c r="C708">
        <v>0</v>
      </c>
      <c r="D708">
        <v>0</v>
      </c>
      <c r="E708">
        <v>9.2999999999999999E-2</v>
      </c>
      <c r="F708">
        <v>0.44400000000000001</v>
      </c>
      <c r="G708">
        <v>6.7000000000000004E-2</v>
      </c>
      <c r="H708">
        <v>8.2000000000000003E-2</v>
      </c>
      <c r="I708">
        <v>8.5999999999999993E-2</v>
      </c>
    </row>
    <row r="709" spans="1:9" x14ac:dyDescent="0.25">
      <c r="B709" t="s">
        <v>75</v>
      </c>
      <c r="C709">
        <v>0</v>
      </c>
      <c r="D709">
        <v>0</v>
      </c>
      <c r="E709">
        <v>0.185</v>
      </c>
      <c r="F709">
        <v>0.78900000000000003</v>
      </c>
      <c r="G709">
        <v>0.13900000000000001</v>
      </c>
      <c r="H709">
        <v>0.16500000000000001</v>
      </c>
      <c r="I709">
        <v>0.17399999999999999</v>
      </c>
    </row>
    <row r="710" spans="1:9" x14ac:dyDescent="0.25">
      <c r="B710" t="s">
        <v>76</v>
      </c>
      <c r="C710">
        <v>0</v>
      </c>
      <c r="D710">
        <v>0</v>
      </c>
      <c r="E710">
        <v>0.107</v>
      </c>
      <c r="F710">
        <v>0.48299999999999998</v>
      </c>
      <c r="G710">
        <v>7.9000000000000001E-2</v>
      </c>
      <c r="H710">
        <v>9.6000000000000002E-2</v>
      </c>
      <c r="I710">
        <v>0.10199999999999999</v>
      </c>
    </row>
    <row r="711" spans="1:9" x14ac:dyDescent="0.25">
      <c r="B711" t="s">
        <v>77</v>
      </c>
      <c r="C711">
        <v>0</v>
      </c>
      <c r="D711">
        <v>0</v>
      </c>
      <c r="E711">
        <v>0.19800000000000001</v>
      </c>
      <c r="F711">
        <v>0.625</v>
      </c>
      <c r="G711">
        <v>0.17299999999999999</v>
      </c>
      <c r="H711">
        <v>0.182</v>
      </c>
      <c r="I711">
        <v>0.19400000000000001</v>
      </c>
    </row>
    <row r="712" spans="1:9" x14ac:dyDescent="0.25">
      <c r="B712" t="s">
        <v>78</v>
      </c>
      <c r="C712">
        <v>0</v>
      </c>
      <c r="D712">
        <v>0</v>
      </c>
      <c r="E712">
        <v>0.58299999999999996</v>
      </c>
      <c r="F712">
        <v>2.3410000000000002</v>
      </c>
      <c r="G712">
        <v>0.45700000000000002</v>
      </c>
      <c r="H712">
        <v>0.52500000000000002</v>
      </c>
      <c r="I712">
        <v>0.55600000000000005</v>
      </c>
    </row>
    <row r="715" spans="1:9" x14ac:dyDescent="0.25">
      <c r="A715" t="s">
        <v>104</v>
      </c>
      <c r="B715" t="s">
        <v>74</v>
      </c>
      <c r="C715" s="1">
        <v>328711</v>
      </c>
      <c r="D715">
        <v>62.7</v>
      </c>
      <c r="E715">
        <v>2.3E-2</v>
      </c>
      <c r="F715">
        <v>0.57399999999999995</v>
      </c>
      <c r="G715">
        <v>0.28699999999999998</v>
      </c>
      <c r="H715">
        <v>1.6E-2</v>
      </c>
      <c r="I715">
        <v>1.7999999999999999E-2</v>
      </c>
    </row>
    <row r="716" spans="1:9" x14ac:dyDescent="0.25">
      <c r="B716" t="s">
        <v>75</v>
      </c>
      <c r="C716" s="1">
        <v>684178</v>
      </c>
      <c r="D716">
        <v>63</v>
      </c>
      <c r="E716">
        <v>5.0999999999999997E-2</v>
      </c>
      <c r="F716">
        <v>1.5049999999999999</v>
      </c>
      <c r="G716">
        <v>0.505</v>
      </c>
      <c r="H716">
        <v>3.5000000000000003E-2</v>
      </c>
      <c r="I716">
        <v>3.6999999999999998E-2</v>
      </c>
    </row>
    <row r="717" spans="1:9" x14ac:dyDescent="0.25">
      <c r="B717" t="s">
        <v>76</v>
      </c>
      <c r="C717" s="1">
        <v>434732</v>
      </c>
      <c r="D717">
        <v>62.9</v>
      </c>
      <c r="E717">
        <v>0.03</v>
      </c>
      <c r="F717">
        <v>0.94499999999999995</v>
      </c>
      <c r="G717">
        <v>0.32400000000000001</v>
      </c>
      <c r="H717">
        <v>2.1999999999999999E-2</v>
      </c>
      <c r="I717">
        <v>2.3E-2</v>
      </c>
    </row>
    <row r="718" spans="1:9" x14ac:dyDescent="0.25">
      <c r="B718" t="s">
        <v>77</v>
      </c>
      <c r="C718" s="1">
        <v>783498</v>
      </c>
      <c r="D718">
        <v>63</v>
      </c>
      <c r="E718">
        <v>5.6000000000000001E-2</v>
      </c>
      <c r="F718">
        <v>1.44</v>
      </c>
      <c r="G718">
        <v>0.57399999999999995</v>
      </c>
      <c r="H718">
        <v>3.7999999999999999E-2</v>
      </c>
      <c r="I718">
        <v>4.1000000000000002E-2</v>
      </c>
    </row>
    <row r="719" spans="1:9" x14ac:dyDescent="0.25">
      <c r="B719" t="s">
        <v>78</v>
      </c>
      <c r="C719" s="1">
        <v>2231119</v>
      </c>
      <c r="D719">
        <v>62.9</v>
      </c>
      <c r="E719">
        <v>0.16</v>
      </c>
      <c r="F719">
        <v>4.4649999999999999</v>
      </c>
      <c r="G719">
        <v>1.69</v>
      </c>
      <c r="H719">
        <v>0.111</v>
      </c>
      <c r="I719">
        <v>0.11799999999999999</v>
      </c>
    </row>
    <row r="722" spans="1:9" x14ac:dyDescent="0.25">
      <c r="A722" t="s">
        <v>105</v>
      </c>
      <c r="B722" t="s">
        <v>74</v>
      </c>
      <c r="C722" s="1">
        <v>561451</v>
      </c>
      <c r="D722">
        <v>27.8</v>
      </c>
      <c r="E722">
        <v>6.5000000000000002E-2</v>
      </c>
      <c r="F722">
        <v>1.2789999999999999</v>
      </c>
      <c r="G722">
        <v>0.17100000000000001</v>
      </c>
      <c r="H722">
        <v>4.1000000000000002E-2</v>
      </c>
      <c r="I722">
        <v>4.2999999999999997E-2</v>
      </c>
    </row>
    <row r="723" spans="1:9" x14ac:dyDescent="0.25">
      <c r="B723" t="s">
        <v>75</v>
      </c>
      <c r="C723" s="1">
        <v>1045110</v>
      </c>
      <c r="D723">
        <v>29.9</v>
      </c>
      <c r="E723">
        <v>0.125</v>
      </c>
      <c r="F723">
        <v>2.8849999999999998</v>
      </c>
      <c r="G723">
        <v>0.31900000000000001</v>
      </c>
      <c r="H723">
        <v>0.08</v>
      </c>
      <c r="I723">
        <v>8.4000000000000005E-2</v>
      </c>
    </row>
    <row r="724" spans="1:9" x14ac:dyDescent="0.25">
      <c r="B724" t="s">
        <v>76</v>
      </c>
      <c r="C724" s="1">
        <v>628547</v>
      </c>
      <c r="D724">
        <v>26.8</v>
      </c>
      <c r="E724">
        <v>7.4999999999999997E-2</v>
      </c>
      <c r="F724">
        <v>1.804</v>
      </c>
      <c r="G724">
        <v>0.191</v>
      </c>
      <c r="H724">
        <v>0.05</v>
      </c>
      <c r="I724">
        <v>5.1999999999999998E-2</v>
      </c>
    </row>
    <row r="725" spans="1:9" x14ac:dyDescent="0.25">
      <c r="B725" t="s">
        <v>77</v>
      </c>
      <c r="C725" s="1">
        <v>711078</v>
      </c>
      <c r="D725">
        <v>31</v>
      </c>
      <c r="E725">
        <v>7.2999999999999995E-2</v>
      </c>
      <c r="F725">
        <v>1.603</v>
      </c>
      <c r="G725">
        <v>0.19600000000000001</v>
      </c>
      <c r="H725">
        <v>0.05</v>
      </c>
      <c r="I725">
        <v>5.1999999999999998E-2</v>
      </c>
    </row>
    <row r="726" spans="1:9" x14ac:dyDescent="0.25">
      <c r="B726" t="s">
        <v>78</v>
      </c>
      <c r="C726" s="1">
        <v>2946186</v>
      </c>
      <c r="D726">
        <v>29</v>
      </c>
      <c r="E726">
        <v>0.33800000000000002</v>
      </c>
      <c r="F726">
        <v>7.57</v>
      </c>
      <c r="G726">
        <v>0.877</v>
      </c>
      <c r="H726">
        <v>0.222</v>
      </c>
      <c r="I726">
        <v>0.23100000000000001</v>
      </c>
    </row>
    <row r="729" spans="1:9" x14ac:dyDescent="0.25">
      <c r="A729" t="s">
        <v>106</v>
      </c>
      <c r="B729" t="s">
        <v>74</v>
      </c>
      <c r="C729">
        <v>0</v>
      </c>
      <c r="D729">
        <v>0</v>
      </c>
      <c r="E729">
        <v>0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B730" t="s">
        <v>75</v>
      </c>
      <c r="C730">
        <v>0</v>
      </c>
      <c r="D730">
        <v>0</v>
      </c>
      <c r="E730">
        <v>0</v>
      </c>
      <c r="F730">
        <v>0</v>
      </c>
      <c r="G730">
        <v>0</v>
      </c>
      <c r="H730">
        <v>0</v>
      </c>
      <c r="I730">
        <v>0</v>
      </c>
    </row>
    <row r="731" spans="1:9" x14ac:dyDescent="0.25">
      <c r="B731" t="s">
        <v>76</v>
      </c>
      <c r="C731">
        <v>0</v>
      </c>
      <c r="D731">
        <v>0</v>
      </c>
      <c r="E731">
        <v>0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B732" t="s">
        <v>77</v>
      </c>
      <c r="C732">
        <v>0</v>
      </c>
      <c r="D732">
        <v>0</v>
      </c>
      <c r="E732">
        <v>0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B733" t="s">
        <v>78</v>
      </c>
      <c r="C733">
        <v>0</v>
      </c>
      <c r="D733">
        <v>0</v>
      </c>
      <c r="E733">
        <v>0</v>
      </c>
      <c r="F733">
        <v>0</v>
      </c>
      <c r="G733">
        <v>0</v>
      </c>
      <c r="H733">
        <v>0</v>
      </c>
      <c r="I733">
        <v>0</v>
      </c>
    </row>
    <row r="736" spans="1:9" x14ac:dyDescent="0.25">
      <c r="A736" t="s">
        <v>107</v>
      </c>
      <c r="B736" t="s">
        <v>74</v>
      </c>
      <c r="C736">
        <v>0</v>
      </c>
      <c r="D736">
        <v>0</v>
      </c>
      <c r="E736">
        <v>0</v>
      </c>
      <c r="F736">
        <v>0</v>
      </c>
      <c r="G736">
        <v>0</v>
      </c>
      <c r="H736">
        <v>0</v>
      </c>
      <c r="I736">
        <v>0</v>
      </c>
    </row>
    <row r="737" spans="1:9" x14ac:dyDescent="0.25">
      <c r="B737" t="s">
        <v>75</v>
      </c>
      <c r="C737">
        <v>0</v>
      </c>
      <c r="D737">
        <v>0</v>
      </c>
      <c r="E737">
        <v>0</v>
      </c>
      <c r="F737">
        <v>0</v>
      </c>
      <c r="G737">
        <v>0</v>
      </c>
      <c r="H737">
        <v>0</v>
      </c>
      <c r="I737">
        <v>0</v>
      </c>
    </row>
    <row r="738" spans="1:9" x14ac:dyDescent="0.25">
      <c r="B738" t="s">
        <v>76</v>
      </c>
      <c r="C738">
        <v>0</v>
      </c>
      <c r="D738">
        <v>0</v>
      </c>
      <c r="E738">
        <v>0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B739" t="s">
        <v>77</v>
      </c>
      <c r="C739">
        <v>0</v>
      </c>
      <c r="D739">
        <v>0</v>
      </c>
      <c r="E739">
        <v>0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B740" t="s">
        <v>78</v>
      </c>
      <c r="C740">
        <v>0</v>
      </c>
      <c r="D740">
        <v>0</v>
      </c>
      <c r="E740">
        <v>0</v>
      </c>
      <c r="F740">
        <v>0</v>
      </c>
      <c r="G740">
        <v>0</v>
      </c>
      <c r="H740">
        <v>0</v>
      </c>
      <c r="I740">
        <v>0</v>
      </c>
    </row>
    <row r="741" spans="1:9" x14ac:dyDescent="0.25">
      <c r="C741" t="s">
        <v>79</v>
      </c>
      <c r="D741" t="s">
        <v>221</v>
      </c>
      <c r="E741" t="s">
        <v>126</v>
      </c>
      <c r="F741" t="s">
        <v>126</v>
      </c>
      <c r="G741" t="s">
        <v>222</v>
      </c>
      <c r="H741" t="s">
        <v>221</v>
      </c>
      <c r="I741" t="s">
        <v>127</v>
      </c>
    </row>
    <row r="744" spans="1:9" x14ac:dyDescent="0.25">
      <c r="A744" t="s">
        <v>128</v>
      </c>
      <c r="B744" t="s">
        <v>74</v>
      </c>
      <c r="C744" s="1">
        <v>890162</v>
      </c>
      <c r="D744">
        <v>35</v>
      </c>
      <c r="E744">
        <v>0.18</v>
      </c>
      <c r="F744">
        <v>2.2970000000000002</v>
      </c>
      <c r="G744">
        <v>0.52400000000000002</v>
      </c>
      <c r="H744">
        <v>0.14000000000000001</v>
      </c>
      <c r="I744">
        <v>0.14699999999999999</v>
      </c>
    </row>
    <row r="745" spans="1:9" x14ac:dyDescent="0.25">
      <c r="B745" t="s">
        <v>75</v>
      </c>
      <c r="C745" s="1">
        <v>1729288</v>
      </c>
      <c r="D745">
        <v>37.799999999999997</v>
      </c>
      <c r="E745">
        <v>0.36099999999999999</v>
      </c>
      <c r="F745">
        <v>5.1779999999999999</v>
      </c>
      <c r="G745">
        <v>0.96299999999999997</v>
      </c>
      <c r="H745">
        <v>0.28000000000000003</v>
      </c>
      <c r="I745">
        <v>0.29399999999999998</v>
      </c>
    </row>
    <row r="746" spans="1:9" x14ac:dyDescent="0.25">
      <c r="B746" t="s">
        <v>76</v>
      </c>
      <c r="C746" s="1">
        <v>1063279</v>
      </c>
      <c r="D746">
        <v>35</v>
      </c>
      <c r="E746">
        <v>0.21199999999999999</v>
      </c>
      <c r="F746">
        <v>3.2320000000000002</v>
      </c>
      <c r="G746">
        <v>0.59299999999999997</v>
      </c>
      <c r="H746">
        <v>0.16800000000000001</v>
      </c>
      <c r="I746">
        <v>0.17699999999999999</v>
      </c>
    </row>
    <row r="747" spans="1:9" x14ac:dyDescent="0.25">
      <c r="B747" t="s">
        <v>77</v>
      </c>
      <c r="C747" s="1">
        <v>1494576</v>
      </c>
      <c r="D747">
        <v>42.2</v>
      </c>
      <c r="E747">
        <v>0.32700000000000001</v>
      </c>
      <c r="F747">
        <v>3.6680000000000001</v>
      </c>
      <c r="G747">
        <v>0.94399999999999995</v>
      </c>
      <c r="H747">
        <v>0.27</v>
      </c>
      <c r="I747">
        <v>0.28699999999999998</v>
      </c>
    </row>
    <row r="748" spans="1:9" x14ac:dyDescent="0.25">
      <c r="B748" t="s">
        <v>78</v>
      </c>
      <c r="C748" s="1">
        <v>5177305</v>
      </c>
      <c r="D748">
        <v>37.799999999999997</v>
      </c>
      <c r="E748">
        <v>1.08</v>
      </c>
      <c r="F748">
        <v>14.375999999999999</v>
      </c>
      <c r="G748">
        <v>3.024</v>
      </c>
      <c r="H748">
        <v>0.85799999999999998</v>
      </c>
      <c r="I748">
        <v>0.90500000000000003</v>
      </c>
    </row>
    <row r="749" spans="1:9" x14ac:dyDescent="0.25">
      <c r="C749" t="s">
        <v>34</v>
      </c>
      <c r="D749" t="s">
        <v>223</v>
      </c>
      <c r="E749" t="s">
        <v>129</v>
      </c>
      <c r="F749" t="s">
        <v>129</v>
      </c>
      <c r="G749" t="s">
        <v>224</v>
      </c>
      <c r="H749" t="s">
        <v>223</v>
      </c>
      <c r="I749" t="s">
        <v>130</v>
      </c>
    </row>
    <row r="751" spans="1:9" x14ac:dyDescent="0.25">
      <c r="A751" t="s">
        <v>122</v>
      </c>
      <c r="B751" t="s">
        <v>74</v>
      </c>
      <c r="C751" s="1">
        <v>31923371</v>
      </c>
      <c r="D751">
        <v>26.9</v>
      </c>
      <c r="E751">
        <v>6.84</v>
      </c>
      <c r="F751">
        <v>90.406000000000006</v>
      </c>
      <c r="G751">
        <v>11.772</v>
      </c>
      <c r="H751">
        <v>5.5590000000000002</v>
      </c>
      <c r="I751">
        <v>5.8230000000000004</v>
      </c>
    </row>
    <row r="752" spans="1:9" x14ac:dyDescent="0.25">
      <c r="B752" t="s">
        <v>75</v>
      </c>
      <c r="C752" s="1">
        <v>59098435</v>
      </c>
      <c r="D752">
        <v>29.5</v>
      </c>
      <c r="E752">
        <v>13.477</v>
      </c>
      <c r="F752">
        <v>187.75</v>
      </c>
      <c r="G752">
        <v>25.213000000000001</v>
      </c>
      <c r="H752">
        <v>10.951000000000001</v>
      </c>
      <c r="I752">
        <v>11.515000000000001</v>
      </c>
    </row>
    <row r="753" spans="1:9" x14ac:dyDescent="0.25">
      <c r="B753" t="s">
        <v>76</v>
      </c>
      <c r="C753" s="1">
        <v>35750473</v>
      </c>
      <c r="D753">
        <v>26.1</v>
      </c>
      <c r="E753">
        <v>8.0250000000000004</v>
      </c>
      <c r="F753">
        <v>116.803</v>
      </c>
      <c r="G753">
        <v>13.477</v>
      </c>
      <c r="H753">
        <v>6.6859999999999999</v>
      </c>
      <c r="I753">
        <v>7.016</v>
      </c>
    </row>
    <row r="754" spans="1:9" x14ac:dyDescent="0.25">
      <c r="B754" t="s">
        <v>77</v>
      </c>
      <c r="C754" s="1">
        <v>43589002</v>
      </c>
      <c r="D754">
        <v>32.799999999999997</v>
      </c>
      <c r="E754">
        <v>11.73</v>
      </c>
      <c r="F754">
        <v>116.93</v>
      </c>
      <c r="G754">
        <v>15.773</v>
      </c>
      <c r="H754">
        <v>10.308</v>
      </c>
      <c r="I754">
        <v>10.926</v>
      </c>
    </row>
    <row r="755" spans="1:9" x14ac:dyDescent="0.25">
      <c r="B755" t="s">
        <v>78</v>
      </c>
      <c r="C755" s="1">
        <v>170361281</v>
      </c>
      <c r="D755">
        <v>29</v>
      </c>
      <c r="E755">
        <v>40.072000000000003</v>
      </c>
      <c r="F755">
        <v>511.89</v>
      </c>
      <c r="G755">
        <v>66.234999999999999</v>
      </c>
      <c r="H755">
        <v>33.503</v>
      </c>
      <c r="I755">
        <v>35.280999999999999</v>
      </c>
    </row>
    <row r="756" spans="1:9" x14ac:dyDescent="0.25">
      <c r="C756" t="s">
        <v>34</v>
      </c>
      <c r="D756" t="s">
        <v>223</v>
      </c>
      <c r="E756" t="s">
        <v>129</v>
      </c>
      <c r="F756" t="s">
        <v>129</v>
      </c>
      <c r="G756" t="s">
        <v>224</v>
      </c>
      <c r="H756" t="s">
        <v>223</v>
      </c>
      <c r="I756" t="s">
        <v>130</v>
      </c>
    </row>
    <row r="758" spans="1:9" x14ac:dyDescent="0.25">
      <c r="A758" t="s">
        <v>220</v>
      </c>
      <c r="B758" t="s">
        <v>125</v>
      </c>
      <c r="C758" t="s">
        <v>101</v>
      </c>
      <c r="D758" t="s">
        <v>102</v>
      </c>
      <c r="E758" t="s">
        <v>125</v>
      </c>
      <c r="F758" t="s">
        <v>125</v>
      </c>
      <c r="G758" t="s">
        <v>100</v>
      </c>
      <c r="H758" t="s">
        <v>102</v>
      </c>
      <c r="I758" t="s">
        <v>102</v>
      </c>
    </row>
    <row r="759" spans="1:9" x14ac:dyDescent="0.25">
      <c r="A759" t="s">
        <v>225</v>
      </c>
      <c r="B759" t="s">
        <v>226</v>
      </c>
      <c r="C759" t="s">
        <v>227</v>
      </c>
      <c r="D759" t="s">
        <v>228</v>
      </c>
      <c r="E759" t="s">
        <v>229</v>
      </c>
      <c r="F759" t="s">
        <v>230</v>
      </c>
      <c r="G759" s="4">
        <v>0.55958333333333332</v>
      </c>
      <c r="H759" s="5">
        <v>44986</v>
      </c>
    </row>
    <row r="761" spans="1:9" x14ac:dyDescent="0.25">
      <c r="A761" t="s">
        <v>188</v>
      </c>
    </row>
    <row r="762" spans="1:9" x14ac:dyDescent="0.25">
      <c r="A762" t="s">
        <v>95</v>
      </c>
    </row>
    <row r="764" spans="1:9" x14ac:dyDescent="0.25">
      <c r="A764" t="s">
        <v>231</v>
      </c>
      <c r="B764" t="s">
        <v>209</v>
      </c>
      <c r="C764" t="s">
        <v>232</v>
      </c>
      <c r="D764" t="s">
        <v>233</v>
      </c>
      <c r="E764" t="s">
        <v>234</v>
      </c>
    </row>
    <row r="765" spans="1:9" x14ac:dyDescent="0.25">
      <c r="A765" t="s">
        <v>213</v>
      </c>
      <c r="B765" t="s">
        <v>214</v>
      </c>
      <c r="C765" t="s">
        <v>215</v>
      </c>
      <c r="D765" t="s">
        <v>216</v>
      </c>
      <c r="E765" t="s">
        <v>217</v>
      </c>
      <c r="F765" t="s">
        <v>218</v>
      </c>
      <c r="G765" t="s">
        <v>219</v>
      </c>
    </row>
    <row r="766" spans="1:9" x14ac:dyDescent="0.25">
      <c r="A766" t="s">
        <v>220</v>
      </c>
      <c r="B766" t="s">
        <v>125</v>
      </c>
      <c r="C766" t="s">
        <v>101</v>
      </c>
      <c r="D766" t="s">
        <v>102</v>
      </c>
      <c r="E766" t="s">
        <v>125</v>
      </c>
      <c r="F766" t="s">
        <v>125</v>
      </c>
      <c r="G766" t="s">
        <v>100</v>
      </c>
      <c r="H766" t="s">
        <v>102</v>
      </c>
      <c r="I766" t="s">
        <v>102</v>
      </c>
    </row>
    <row r="768" spans="1:9" x14ac:dyDescent="0.25">
      <c r="B768" t="s">
        <v>0</v>
      </c>
      <c r="C768" t="s">
        <v>1</v>
      </c>
      <c r="D768" t="s">
        <v>2</v>
      </c>
    </row>
    <row r="769" spans="1:9" x14ac:dyDescent="0.25">
      <c r="A769" t="s">
        <v>49</v>
      </c>
      <c r="B769" t="s">
        <v>3</v>
      </c>
      <c r="C769" t="s">
        <v>4</v>
      </c>
      <c r="E769" t="s">
        <v>5</v>
      </c>
      <c r="F769" t="s">
        <v>6</v>
      </c>
      <c r="G769" t="s">
        <v>7</v>
      </c>
      <c r="H769" t="s">
        <v>8</v>
      </c>
      <c r="I769" t="s">
        <v>9</v>
      </c>
    </row>
    <row r="770" spans="1:9" x14ac:dyDescent="0.25">
      <c r="A770" t="s">
        <v>235</v>
      </c>
      <c r="B770" t="s">
        <v>101</v>
      </c>
      <c r="C770" t="s">
        <v>99</v>
      </c>
      <c r="D770" t="s">
        <v>99</v>
      </c>
      <c r="E770" t="s">
        <v>101</v>
      </c>
      <c r="F770" t="s">
        <v>101</v>
      </c>
      <c r="G770" t="s">
        <v>101</v>
      </c>
      <c r="H770" t="s">
        <v>101</v>
      </c>
      <c r="I770" t="s">
        <v>236</v>
      </c>
    </row>
    <row r="772" spans="1:9" x14ac:dyDescent="0.25">
      <c r="A772" t="s">
        <v>103</v>
      </c>
    </row>
    <row r="774" spans="1:9" x14ac:dyDescent="0.25">
      <c r="B774" t="s">
        <v>131</v>
      </c>
      <c r="C774" s="1">
        <v>108019</v>
      </c>
      <c r="D774" s="1">
        <v>13645</v>
      </c>
      <c r="E774">
        <v>0.29799999999999999</v>
      </c>
      <c r="F774">
        <v>1.492</v>
      </c>
      <c r="G774">
        <v>6.5000000000000002E-2</v>
      </c>
      <c r="H774">
        <v>0.27800000000000002</v>
      </c>
      <c r="I774">
        <v>0.29099999999999998</v>
      </c>
    </row>
    <row r="775" spans="1:9" x14ac:dyDescent="0.25">
      <c r="B775" t="s">
        <v>132</v>
      </c>
      <c r="C775" s="1">
        <v>7326855</v>
      </c>
      <c r="D775" s="1">
        <v>263825</v>
      </c>
      <c r="E775">
        <v>1.833</v>
      </c>
      <c r="F775">
        <v>22.396999999999998</v>
      </c>
      <c r="G775">
        <v>0.80800000000000005</v>
      </c>
      <c r="H775">
        <v>1.728</v>
      </c>
      <c r="I775">
        <v>1.8240000000000001</v>
      </c>
    </row>
    <row r="776" spans="1:9" x14ac:dyDescent="0.25">
      <c r="B776" t="s">
        <v>133</v>
      </c>
      <c r="C776" s="1">
        <v>12412932</v>
      </c>
      <c r="D776" s="1">
        <v>374977</v>
      </c>
      <c r="E776">
        <v>2.2629999999999999</v>
      </c>
      <c r="F776">
        <v>37.749000000000002</v>
      </c>
      <c r="G776">
        <v>2.0910000000000002</v>
      </c>
      <c r="H776">
        <v>2.081</v>
      </c>
      <c r="I776">
        <v>2.1859999999999999</v>
      </c>
    </row>
    <row r="777" spans="1:9" x14ac:dyDescent="0.25">
      <c r="B777" t="s">
        <v>134</v>
      </c>
      <c r="C777" s="1">
        <v>1653693</v>
      </c>
      <c r="D777" s="1">
        <v>50481</v>
      </c>
      <c r="E777">
        <v>0.39800000000000002</v>
      </c>
      <c r="F777">
        <v>6.5490000000000004</v>
      </c>
      <c r="G777">
        <v>0.49</v>
      </c>
      <c r="H777">
        <v>0.36299999999999999</v>
      </c>
      <c r="I777">
        <v>0.38</v>
      </c>
    </row>
    <row r="778" spans="1:9" x14ac:dyDescent="0.25">
      <c r="B778" t="s">
        <v>135</v>
      </c>
      <c r="C778" s="1">
        <v>15562</v>
      </c>
      <c r="D778">
        <v>173</v>
      </c>
      <c r="E778">
        <v>4.1000000000000002E-2</v>
      </c>
      <c r="F778">
        <v>0.13300000000000001</v>
      </c>
      <c r="G778">
        <v>9.1999999999999998E-2</v>
      </c>
      <c r="H778">
        <v>7.0000000000000001E-3</v>
      </c>
      <c r="I778">
        <v>7.0000000000000001E-3</v>
      </c>
    </row>
    <row r="779" spans="1:9" x14ac:dyDescent="0.25">
      <c r="B779" t="s">
        <v>136</v>
      </c>
      <c r="C779" s="1">
        <v>36527</v>
      </c>
      <c r="D779">
        <v>403</v>
      </c>
      <c r="E779">
        <v>8.7999999999999995E-2</v>
      </c>
      <c r="F779">
        <v>0.30599999999999999</v>
      </c>
      <c r="G779">
        <v>0.183</v>
      </c>
      <c r="H779">
        <v>1.4999999999999999E-2</v>
      </c>
      <c r="I779">
        <v>1.6E-2</v>
      </c>
    </row>
    <row r="780" spans="1:9" x14ac:dyDescent="0.25">
      <c r="B780" t="s">
        <v>137</v>
      </c>
      <c r="C780" s="1">
        <v>23951</v>
      </c>
      <c r="D780">
        <v>732</v>
      </c>
      <c r="E780">
        <v>1.4E-2</v>
      </c>
      <c r="F780">
        <v>5.1999999999999998E-2</v>
      </c>
      <c r="G780">
        <v>7.0000000000000007E-2</v>
      </c>
      <c r="H780">
        <v>4.0000000000000001E-3</v>
      </c>
      <c r="I780">
        <v>4.0000000000000001E-3</v>
      </c>
    </row>
    <row r="781" spans="1:9" x14ac:dyDescent="0.25">
      <c r="B781" t="s">
        <v>138</v>
      </c>
      <c r="C781" s="1">
        <v>13505</v>
      </c>
      <c r="D781">
        <v>430</v>
      </c>
      <c r="E781">
        <v>6.0999999999999999E-2</v>
      </c>
      <c r="F781">
        <v>0.111</v>
      </c>
      <c r="G781">
        <v>7.4999999999999997E-2</v>
      </c>
      <c r="H781">
        <v>6.0000000000000001E-3</v>
      </c>
      <c r="I781">
        <v>6.0000000000000001E-3</v>
      </c>
    </row>
    <row r="782" spans="1:9" x14ac:dyDescent="0.25">
      <c r="B782" t="s">
        <v>139</v>
      </c>
      <c r="C782" s="1">
        <v>388106</v>
      </c>
      <c r="D782" s="1">
        <v>16437</v>
      </c>
      <c r="E782">
        <v>0.23599999999999999</v>
      </c>
      <c r="F782">
        <v>1.6120000000000001</v>
      </c>
      <c r="G782">
        <v>0.81</v>
      </c>
      <c r="H782">
        <v>0.13</v>
      </c>
      <c r="I782">
        <v>0.13700000000000001</v>
      </c>
    </row>
    <row r="783" spans="1:9" x14ac:dyDescent="0.25">
      <c r="B783" t="s">
        <v>140</v>
      </c>
      <c r="C783" s="1">
        <v>11565</v>
      </c>
      <c r="D783">
        <v>332</v>
      </c>
      <c r="E783">
        <v>6.0000000000000001E-3</v>
      </c>
      <c r="F783">
        <v>3.4000000000000002E-2</v>
      </c>
      <c r="G783">
        <v>1.9E-2</v>
      </c>
      <c r="H783">
        <v>3.0000000000000001E-3</v>
      </c>
      <c r="I783">
        <v>3.0000000000000001E-3</v>
      </c>
    </row>
    <row r="784" spans="1:9" x14ac:dyDescent="0.25">
      <c r="B784" t="s">
        <v>141</v>
      </c>
      <c r="C784" s="1">
        <v>4556</v>
      </c>
      <c r="D784">
        <v>523</v>
      </c>
      <c r="E784">
        <v>6.0000000000000001E-3</v>
      </c>
      <c r="F784">
        <v>8.1000000000000003E-2</v>
      </c>
      <c r="G784">
        <v>1.4E-2</v>
      </c>
      <c r="H784">
        <v>5.0000000000000001E-3</v>
      </c>
      <c r="I784">
        <v>6.0000000000000001E-3</v>
      </c>
    </row>
    <row r="785" spans="1:9" x14ac:dyDescent="0.25">
      <c r="B785" t="s">
        <v>142</v>
      </c>
      <c r="C785" s="1">
        <v>159569</v>
      </c>
      <c r="D785" s="1">
        <v>2506</v>
      </c>
      <c r="E785">
        <v>0.123</v>
      </c>
      <c r="F785">
        <v>0.54300000000000004</v>
      </c>
      <c r="G785">
        <v>0.76500000000000001</v>
      </c>
      <c r="H785">
        <v>3.3000000000000002E-2</v>
      </c>
      <c r="I785">
        <v>3.5999999999999997E-2</v>
      </c>
    </row>
    <row r="786" spans="1:9" x14ac:dyDescent="0.25">
      <c r="B786" t="s">
        <v>143</v>
      </c>
      <c r="C786" s="1">
        <v>705933</v>
      </c>
      <c r="D786" s="1">
        <v>3857</v>
      </c>
      <c r="E786">
        <v>0.13600000000000001</v>
      </c>
      <c r="F786">
        <v>1.954</v>
      </c>
      <c r="G786">
        <v>3.4569999999999999</v>
      </c>
      <c r="H786">
        <v>0.12</v>
      </c>
      <c r="I786">
        <v>0.13300000000000001</v>
      </c>
    </row>
    <row r="787" spans="1:9" x14ac:dyDescent="0.25">
      <c r="C787" t="s">
        <v>79</v>
      </c>
      <c r="D787" t="s">
        <v>198</v>
      </c>
      <c r="E787" t="s">
        <v>172</v>
      </c>
      <c r="F787" t="s">
        <v>172</v>
      </c>
      <c r="G787" t="s">
        <v>172</v>
      </c>
      <c r="H787" t="s">
        <v>172</v>
      </c>
      <c r="I787" t="s">
        <v>199</v>
      </c>
    </row>
    <row r="788" spans="1:9" x14ac:dyDescent="0.25">
      <c r="B788" t="s">
        <v>109</v>
      </c>
      <c r="C788" s="1">
        <v>22860773</v>
      </c>
      <c r="D788" s="1">
        <v>728321</v>
      </c>
      <c r="E788">
        <v>5.5019999999999998</v>
      </c>
      <c r="F788">
        <v>73.012</v>
      </c>
      <c r="G788">
        <v>8.9410000000000007</v>
      </c>
      <c r="H788">
        <v>4.7720000000000002</v>
      </c>
      <c r="I788">
        <v>5.0279999999999996</v>
      </c>
    </row>
    <row r="790" spans="1:9" x14ac:dyDescent="0.25">
      <c r="A790" t="s">
        <v>110</v>
      </c>
    </row>
    <row r="792" spans="1:9" x14ac:dyDescent="0.25">
      <c r="B792" t="s">
        <v>131</v>
      </c>
      <c r="C792" s="1">
        <v>103270</v>
      </c>
      <c r="D792" s="1">
        <v>6757</v>
      </c>
      <c r="E792">
        <v>0.23499999999999999</v>
      </c>
      <c r="F792">
        <v>1.4079999999999999</v>
      </c>
      <c r="G792">
        <v>6.0999999999999999E-2</v>
      </c>
      <c r="H792">
        <v>0.217</v>
      </c>
      <c r="I792">
        <v>0.22600000000000001</v>
      </c>
    </row>
    <row r="793" spans="1:9" x14ac:dyDescent="0.25">
      <c r="B793" t="s">
        <v>132</v>
      </c>
      <c r="C793" s="1">
        <v>5071761</v>
      </c>
      <c r="D793" s="1">
        <v>194134</v>
      </c>
      <c r="E793">
        <v>1.3169999999999999</v>
      </c>
      <c r="F793">
        <v>15.333</v>
      </c>
      <c r="G793">
        <v>0.57199999999999995</v>
      </c>
      <c r="H793">
        <v>1.242</v>
      </c>
      <c r="I793">
        <v>1.3120000000000001</v>
      </c>
    </row>
    <row r="794" spans="1:9" x14ac:dyDescent="0.25">
      <c r="B794" t="s">
        <v>133</v>
      </c>
      <c r="C794" s="1">
        <v>7519898</v>
      </c>
      <c r="D794" s="1">
        <v>241483</v>
      </c>
      <c r="E794">
        <v>1.3979999999999999</v>
      </c>
      <c r="F794">
        <v>22.359000000000002</v>
      </c>
      <c r="G794">
        <v>1.2689999999999999</v>
      </c>
      <c r="H794">
        <v>1.2869999999999999</v>
      </c>
      <c r="I794">
        <v>1.3520000000000001</v>
      </c>
    </row>
    <row r="795" spans="1:9" x14ac:dyDescent="0.25">
      <c r="B795" t="s">
        <v>134</v>
      </c>
      <c r="C795" s="1">
        <v>1199994</v>
      </c>
      <c r="D795" s="1">
        <v>38940</v>
      </c>
      <c r="E795">
        <v>0.28799999999999998</v>
      </c>
      <c r="F795">
        <v>4.62</v>
      </c>
      <c r="G795">
        <v>0.34799999999999998</v>
      </c>
      <c r="H795">
        <v>0.26300000000000001</v>
      </c>
      <c r="I795">
        <v>0.27500000000000002</v>
      </c>
    </row>
    <row r="796" spans="1:9" x14ac:dyDescent="0.25">
      <c r="B796" t="s">
        <v>135</v>
      </c>
      <c r="C796" s="1">
        <v>63621</v>
      </c>
      <c r="D796">
        <v>741</v>
      </c>
      <c r="E796">
        <v>0.18099999999999999</v>
      </c>
      <c r="F796">
        <v>0.54500000000000004</v>
      </c>
      <c r="G796">
        <v>0.40200000000000002</v>
      </c>
      <c r="H796">
        <v>3.1E-2</v>
      </c>
      <c r="I796">
        <v>3.3000000000000002E-2</v>
      </c>
    </row>
    <row r="797" spans="1:9" x14ac:dyDescent="0.25">
      <c r="B797" t="s">
        <v>136</v>
      </c>
      <c r="C797" s="1">
        <v>33059</v>
      </c>
      <c r="D797">
        <v>382</v>
      </c>
      <c r="E797">
        <v>8.5000000000000006E-2</v>
      </c>
      <c r="F797">
        <v>0.27800000000000002</v>
      </c>
      <c r="G797">
        <v>0.17499999999999999</v>
      </c>
      <c r="H797">
        <v>1.4E-2</v>
      </c>
      <c r="I797">
        <v>1.4999999999999999E-2</v>
      </c>
    </row>
    <row r="798" spans="1:9" x14ac:dyDescent="0.25">
      <c r="B798" t="s">
        <v>137</v>
      </c>
      <c r="C798" s="1">
        <v>14775</v>
      </c>
      <c r="D798">
        <v>473</v>
      </c>
      <c r="E798">
        <v>8.9999999999999993E-3</v>
      </c>
      <c r="F798">
        <v>3.3000000000000002E-2</v>
      </c>
      <c r="G798">
        <v>4.5999999999999999E-2</v>
      </c>
      <c r="H798">
        <v>2E-3</v>
      </c>
      <c r="I798">
        <v>3.0000000000000001E-3</v>
      </c>
    </row>
    <row r="799" spans="1:9" x14ac:dyDescent="0.25">
      <c r="B799" t="s">
        <v>138</v>
      </c>
      <c r="C799" s="1">
        <v>17760</v>
      </c>
      <c r="D799">
        <v>514</v>
      </c>
      <c r="E799">
        <v>7.8E-2</v>
      </c>
      <c r="F799">
        <v>0.14499999999999999</v>
      </c>
      <c r="G799">
        <v>9.7000000000000003E-2</v>
      </c>
      <c r="H799">
        <v>8.0000000000000002E-3</v>
      </c>
      <c r="I799">
        <v>8.0000000000000002E-3</v>
      </c>
    </row>
    <row r="800" spans="1:9" x14ac:dyDescent="0.25">
      <c r="B800" t="s">
        <v>139</v>
      </c>
      <c r="C800" s="1">
        <v>258794</v>
      </c>
      <c r="D800" s="1">
        <v>9963</v>
      </c>
      <c r="E800">
        <v>0.14899999999999999</v>
      </c>
      <c r="F800">
        <v>1.0409999999999999</v>
      </c>
      <c r="G800">
        <v>0.51800000000000002</v>
      </c>
      <c r="H800">
        <v>8.1000000000000003E-2</v>
      </c>
      <c r="I800">
        <v>8.5999999999999993E-2</v>
      </c>
    </row>
    <row r="801" spans="1:9" x14ac:dyDescent="0.25">
      <c r="B801" t="s">
        <v>140</v>
      </c>
      <c r="C801" s="1">
        <v>9350</v>
      </c>
      <c r="D801">
        <v>244</v>
      </c>
      <c r="E801">
        <v>4.0000000000000001E-3</v>
      </c>
      <c r="F801">
        <v>2.8000000000000001E-2</v>
      </c>
      <c r="G801">
        <v>1.4999999999999999E-2</v>
      </c>
      <c r="H801">
        <v>2E-3</v>
      </c>
      <c r="I801">
        <v>2E-3</v>
      </c>
    </row>
    <row r="802" spans="1:9" x14ac:dyDescent="0.25">
      <c r="B802" t="s">
        <v>141</v>
      </c>
      <c r="C802" s="1">
        <v>1942</v>
      </c>
      <c r="D802">
        <v>203</v>
      </c>
      <c r="E802">
        <v>2E-3</v>
      </c>
      <c r="F802">
        <v>3.4000000000000002E-2</v>
      </c>
      <c r="G802">
        <v>6.0000000000000001E-3</v>
      </c>
      <c r="H802">
        <v>2E-3</v>
      </c>
      <c r="I802">
        <v>2E-3</v>
      </c>
    </row>
    <row r="803" spans="1:9" x14ac:dyDescent="0.25">
      <c r="B803" t="s">
        <v>142</v>
      </c>
      <c r="C803" s="1">
        <v>185859</v>
      </c>
      <c r="D803" s="1">
        <v>2802</v>
      </c>
      <c r="E803">
        <v>0.158</v>
      </c>
      <c r="F803">
        <v>0.67500000000000004</v>
      </c>
      <c r="G803">
        <v>0.95699999999999996</v>
      </c>
      <c r="H803">
        <v>4.1000000000000002E-2</v>
      </c>
      <c r="I803">
        <v>4.4999999999999998E-2</v>
      </c>
    </row>
    <row r="804" spans="1:9" x14ac:dyDescent="0.25">
      <c r="B804" t="s">
        <v>143</v>
      </c>
      <c r="C804" s="1">
        <v>396360</v>
      </c>
      <c r="D804" s="1">
        <v>2079</v>
      </c>
      <c r="E804">
        <v>8.1000000000000003E-2</v>
      </c>
      <c r="F804">
        <v>1.167</v>
      </c>
      <c r="G804">
        <v>2.0720000000000001</v>
      </c>
      <c r="H804">
        <v>7.0999999999999994E-2</v>
      </c>
      <c r="I804">
        <v>7.8E-2</v>
      </c>
    </row>
    <row r="805" spans="1:9" x14ac:dyDescent="0.25">
      <c r="C805" t="s">
        <v>79</v>
      </c>
      <c r="D805" t="s">
        <v>198</v>
      </c>
      <c r="E805" t="s">
        <v>172</v>
      </c>
      <c r="F805" t="s">
        <v>172</v>
      </c>
      <c r="G805" t="s">
        <v>172</v>
      </c>
      <c r="H805" t="s">
        <v>172</v>
      </c>
      <c r="I805" t="s">
        <v>199</v>
      </c>
    </row>
    <row r="806" spans="1:9" x14ac:dyDescent="0.25">
      <c r="B806" t="s">
        <v>109</v>
      </c>
      <c r="C806" s="1">
        <v>14876443</v>
      </c>
      <c r="D806" s="1">
        <v>498715</v>
      </c>
      <c r="E806">
        <v>3.9870000000000001</v>
      </c>
      <c r="F806">
        <v>47.665999999999997</v>
      </c>
      <c r="G806">
        <v>6.5380000000000003</v>
      </c>
      <c r="H806">
        <v>3.262</v>
      </c>
      <c r="I806">
        <v>3.4369999999999998</v>
      </c>
    </row>
    <row r="808" spans="1:9" x14ac:dyDescent="0.25">
      <c r="A808" t="s">
        <v>111</v>
      </c>
    </row>
    <row r="810" spans="1:9" x14ac:dyDescent="0.25">
      <c r="B810" t="s">
        <v>131</v>
      </c>
      <c r="C810" s="1">
        <v>48204</v>
      </c>
      <c r="D810" s="1">
        <v>5125</v>
      </c>
      <c r="E810">
        <v>0.14000000000000001</v>
      </c>
      <c r="F810">
        <v>0.70899999999999996</v>
      </c>
      <c r="G810">
        <v>2.9000000000000001E-2</v>
      </c>
      <c r="H810">
        <v>0.13</v>
      </c>
      <c r="I810">
        <v>0.13600000000000001</v>
      </c>
    </row>
    <row r="811" spans="1:9" x14ac:dyDescent="0.25">
      <c r="B811" t="s">
        <v>132</v>
      </c>
      <c r="C811" s="1">
        <v>2496101</v>
      </c>
      <c r="D811" s="1">
        <v>123891</v>
      </c>
      <c r="E811">
        <v>0.81200000000000006</v>
      </c>
      <c r="F811">
        <v>8.4220000000000006</v>
      </c>
      <c r="G811">
        <v>0.311</v>
      </c>
      <c r="H811">
        <v>0.76800000000000002</v>
      </c>
      <c r="I811">
        <v>0.81200000000000006</v>
      </c>
    </row>
    <row r="812" spans="1:9" x14ac:dyDescent="0.25">
      <c r="B812" t="s">
        <v>133</v>
      </c>
      <c r="C812" s="1">
        <v>3837845</v>
      </c>
      <c r="D812" s="1">
        <v>159807</v>
      </c>
      <c r="E812">
        <v>0.86499999999999999</v>
      </c>
      <c r="F812">
        <v>11.999000000000001</v>
      </c>
      <c r="G812">
        <v>0.69899999999999995</v>
      </c>
      <c r="H812">
        <v>0.80100000000000005</v>
      </c>
      <c r="I812">
        <v>0.84199999999999997</v>
      </c>
    </row>
    <row r="813" spans="1:9" x14ac:dyDescent="0.25">
      <c r="B813" t="s">
        <v>134</v>
      </c>
      <c r="C813" s="1">
        <v>326515</v>
      </c>
      <c r="D813" s="1">
        <v>13739</v>
      </c>
      <c r="E813">
        <v>9.2999999999999999E-2</v>
      </c>
      <c r="F813">
        <v>1.34</v>
      </c>
      <c r="G813">
        <v>0.10199999999999999</v>
      </c>
      <c r="H813">
        <v>8.5999999999999993E-2</v>
      </c>
      <c r="I813">
        <v>0.09</v>
      </c>
    </row>
    <row r="814" spans="1:9" x14ac:dyDescent="0.25">
      <c r="B814" t="s">
        <v>135</v>
      </c>
      <c r="C814" s="1">
        <v>38112</v>
      </c>
      <c r="D814">
        <v>478</v>
      </c>
      <c r="E814">
        <v>0.13300000000000001</v>
      </c>
      <c r="F814">
        <v>0.35599999999999998</v>
      </c>
      <c r="G814">
        <v>0.28399999999999997</v>
      </c>
      <c r="H814">
        <v>2.1999999999999999E-2</v>
      </c>
      <c r="I814">
        <v>2.4E-2</v>
      </c>
    </row>
    <row r="815" spans="1:9" x14ac:dyDescent="0.25">
      <c r="B815" t="s">
        <v>136</v>
      </c>
      <c r="C815" s="1">
        <v>25400</v>
      </c>
      <c r="D815">
        <v>316</v>
      </c>
      <c r="E815">
        <v>7.9000000000000001E-2</v>
      </c>
      <c r="F815">
        <v>0.23</v>
      </c>
      <c r="G815">
        <v>0.158</v>
      </c>
      <c r="H815">
        <v>1.2999999999999999E-2</v>
      </c>
      <c r="I815">
        <v>1.4E-2</v>
      </c>
    </row>
    <row r="816" spans="1:9" x14ac:dyDescent="0.25">
      <c r="B816" t="s">
        <v>137</v>
      </c>
      <c r="C816" s="1">
        <v>8174</v>
      </c>
      <c r="D816">
        <v>282</v>
      </c>
      <c r="E816">
        <v>6.0000000000000001E-3</v>
      </c>
      <c r="F816">
        <v>2.1999999999999999E-2</v>
      </c>
      <c r="G816">
        <v>3.1E-2</v>
      </c>
      <c r="H816">
        <v>2E-3</v>
      </c>
      <c r="I816">
        <v>2E-3</v>
      </c>
    </row>
    <row r="817" spans="1:9" x14ac:dyDescent="0.25">
      <c r="B817" t="s">
        <v>138</v>
      </c>
      <c r="C817" s="1">
        <v>5990</v>
      </c>
      <c r="D817">
        <v>192</v>
      </c>
      <c r="E817">
        <v>3.3000000000000002E-2</v>
      </c>
      <c r="F817">
        <v>5.5E-2</v>
      </c>
      <c r="G817">
        <v>3.7999999999999999E-2</v>
      </c>
      <c r="H817">
        <v>3.0000000000000001E-3</v>
      </c>
      <c r="I817">
        <v>3.0000000000000001E-3</v>
      </c>
    </row>
    <row r="818" spans="1:9" x14ac:dyDescent="0.25">
      <c r="B818" t="s">
        <v>139</v>
      </c>
      <c r="C818" s="1">
        <v>162936</v>
      </c>
      <c r="D818" s="1">
        <v>6932</v>
      </c>
      <c r="E818">
        <v>0.115</v>
      </c>
      <c r="F818">
        <v>0.72699999999999998</v>
      </c>
      <c r="G818">
        <v>0.40400000000000003</v>
      </c>
      <c r="H818">
        <v>6.0999999999999999E-2</v>
      </c>
      <c r="I818">
        <v>6.4000000000000001E-2</v>
      </c>
    </row>
    <row r="819" spans="1:9" x14ac:dyDescent="0.25">
      <c r="B819" t="s">
        <v>140</v>
      </c>
      <c r="C819" s="1">
        <v>6167</v>
      </c>
      <c r="D819">
        <v>178</v>
      </c>
      <c r="E819">
        <v>4.0000000000000001E-3</v>
      </c>
      <c r="F819">
        <v>0.02</v>
      </c>
      <c r="G819">
        <v>1.2999999999999999E-2</v>
      </c>
      <c r="H819">
        <v>2E-3</v>
      </c>
      <c r="I819">
        <v>2E-3</v>
      </c>
    </row>
    <row r="820" spans="1:9" x14ac:dyDescent="0.25">
      <c r="B820" t="s">
        <v>141</v>
      </c>
      <c r="C820">
        <v>887</v>
      </c>
      <c r="D820">
        <v>103</v>
      </c>
      <c r="E820">
        <v>1E-3</v>
      </c>
      <c r="F820">
        <v>1.6E-2</v>
      </c>
      <c r="G820">
        <v>3.0000000000000001E-3</v>
      </c>
      <c r="H820">
        <v>1E-3</v>
      </c>
      <c r="I820">
        <v>1E-3</v>
      </c>
    </row>
    <row r="821" spans="1:9" x14ac:dyDescent="0.25">
      <c r="B821" t="s">
        <v>142</v>
      </c>
      <c r="C821" s="1">
        <v>70345</v>
      </c>
      <c r="D821" s="1">
        <v>1033</v>
      </c>
      <c r="E821">
        <v>7.0999999999999994E-2</v>
      </c>
      <c r="F821">
        <v>0.28999999999999998</v>
      </c>
      <c r="G821">
        <v>0.41899999999999998</v>
      </c>
      <c r="H821">
        <v>1.7999999999999999E-2</v>
      </c>
      <c r="I821">
        <v>0.02</v>
      </c>
    </row>
    <row r="822" spans="1:9" x14ac:dyDescent="0.25">
      <c r="B822" t="s">
        <v>143</v>
      </c>
      <c r="C822" s="1">
        <v>316276</v>
      </c>
      <c r="D822" s="1">
        <v>1616</v>
      </c>
      <c r="E822">
        <v>7.1999999999999995E-2</v>
      </c>
      <c r="F822">
        <v>1.0620000000000001</v>
      </c>
      <c r="G822">
        <v>1.907</v>
      </c>
      <c r="H822">
        <v>6.4000000000000001E-2</v>
      </c>
      <c r="I822">
        <v>7.0000000000000007E-2</v>
      </c>
    </row>
    <row r="823" spans="1:9" x14ac:dyDescent="0.25">
      <c r="C823" t="s">
        <v>79</v>
      </c>
      <c r="D823" t="s">
        <v>198</v>
      </c>
      <c r="E823" t="s">
        <v>172</v>
      </c>
      <c r="F823" t="s">
        <v>172</v>
      </c>
      <c r="G823" t="s">
        <v>172</v>
      </c>
      <c r="H823" t="s">
        <v>172</v>
      </c>
      <c r="I823" t="s">
        <v>199</v>
      </c>
    </row>
    <row r="824" spans="1:9" x14ac:dyDescent="0.25">
      <c r="B824" t="s">
        <v>109</v>
      </c>
      <c r="C824" s="1">
        <v>7342952</v>
      </c>
      <c r="D824" s="1">
        <v>313692</v>
      </c>
      <c r="E824">
        <v>2.4260000000000002</v>
      </c>
      <c r="F824">
        <v>25.25</v>
      </c>
      <c r="G824">
        <v>4.3979999999999997</v>
      </c>
      <c r="H824">
        <v>1.97</v>
      </c>
      <c r="I824">
        <v>2.0779999999999998</v>
      </c>
    </row>
    <row r="826" spans="1:9" x14ac:dyDescent="0.25">
      <c r="A826" t="s">
        <v>112</v>
      </c>
    </row>
    <row r="828" spans="1:9" x14ac:dyDescent="0.25">
      <c r="B828" t="s">
        <v>131</v>
      </c>
      <c r="C828" s="1">
        <v>29222</v>
      </c>
      <c r="D828" s="1">
        <v>4414</v>
      </c>
      <c r="E828">
        <v>7.1999999999999995E-2</v>
      </c>
      <c r="F828">
        <v>0.372</v>
      </c>
      <c r="G828">
        <v>1.7999999999999999E-2</v>
      </c>
      <c r="H828">
        <v>6.8000000000000005E-2</v>
      </c>
      <c r="I828">
        <v>7.1999999999999995E-2</v>
      </c>
    </row>
    <row r="829" spans="1:9" x14ac:dyDescent="0.25">
      <c r="B829" t="s">
        <v>132</v>
      </c>
      <c r="C829" s="1">
        <v>1546478</v>
      </c>
      <c r="D829" s="1">
        <v>41415</v>
      </c>
      <c r="E829">
        <v>0.32100000000000001</v>
      </c>
      <c r="F829">
        <v>4.1269999999999998</v>
      </c>
      <c r="G829">
        <v>0.17499999999999999</v>
      </c>
      <c r="H829">
        <v>0.3</v>
      </c>
      <c r="I829">
        <v>0.317</v>
      </c>
    </row>
    <row r="830" spans="1:9" x14ac:dyDescent="0.25">
      <c r="B830" t="s">
        <v>133</v>
      </c>
      <c r="C830" s="1">
        <v>2983596</v>
      </c>
      <c r="D830" s="1">
        <v>66872</v>
      </c>
      <c r="E830">
        <v>0.46600000000000003</v>
      </c>
      <c r="F830">
        <v>7.8170000000000002</v>
      </c>
      <c r="G830">
        <v>0.505</v>
      </c>
      <c r="H830">
        <v>0.42499999999999999</v>
      </c>
      <c r="I830">
        <v>0.44500000000000001</v>
      </c>
    </row>
    <row r="831" spans="1:9" x14ac:dyDescent="0.25">
      <c r="B831" t="s">
        <v>134</v>
      </c>
      <c r="C831" s="1">
        <v>415661</v>
      </c>
      <c r="D831" s="1">
        <v>9540</v>
      </c>
      <c r="E831">
        <v>9.0999999999999998E-2</v>
      </c>
      <c r="F831">
        <v>1.4570000000000001</v>
      </c>
      <c r="G831">
        <v>0.127</v>
      </c>
      <c r="H831">
        <v>8.3000000000000004E-2</v>
      </c>
      <c r="I831">
        <v>8.6999999999999994E-2</v>
      </c>
    </row>
    <row r="832" spans="1:9" x14ac:dyDescent="0.25">
      <c r="B832" t="s">
        <v>135</v>
      </c>
      <c r="C832" s="1">
        <v>18341</v>
      </c>
      <c r="D832">
        <v>196</v>
      </c>
      <c r="E832">
        <v>3.5000000000000003E-2</v>
      </c>
      <c r="F832">
        <v>0.14599999999999999</v>
      </c>
      <c r="G832">
        <v>8.5999999999999993E-2</v>
      </c>
      <c r="H832">
        <v>6.0000000000000001E-3</v>
      </c>
      <c r="I832">
        <v>7.0000000000000001E-3</v>
      </c>
    </row>
    <row r="833" spans="1:9" x14ac:dyDescent="0.25">
      <c r="B833" t="s">
        <v>136</v>
      </c>
      <c r="C833" s="1">
        <v>5086</v>
      </c>
      <c r="D833">
        <v>54</v>
      </c>
      <c r="E833">
        <v>8.9999999999999993E-3</v>
      </c>
      <c r="F833">
        <v>4.1000000000000002E-2</v>
      </c>
      <c r="G833">
        <v>0.02</v>
      </c>
      <c r="H833">
        <v>2E-3</v>
      </c>
      <c r="I833">
        <v>2E-3</v>
      </c>
    </row>
    <row r="834" spans="1:9" x14ac:dyDescent="0.25">
      <c r="B834" t="s">
        <v>137</v>
      </c>
      <c r="C834" s="1">
        <v>11610</v>
      </c>
      <c r="D834">
        <v>341</v>
      </c>
      <c r="E834">
        <v>5.0000000000000001E-3</v>
      </c>
      <c r="F834">
        <v>2.1000000000000001E-2</v>
      </c>
      <c r="G834">
        <v>2.5000000000000001E-2</v>
      </c>
      <c r="H834">
        <v>1E-3</v>
      </c>
      <c r="I834">
        <v>2E-3</v>
      </c>
    </row>
    <row r="835" spans="1:9" x14ac:dyDescent="0.25">
      <c r="B835" t="s">
        <v>138</v>
      </c>
      <c r="C835">
        <v>736</v>
      </c>
      <c r="D835">
        <v>10</v>
      </c>
      <c r="E835">
        <v>2E-3</v>
      </c>
      <c r="F835">
        <v>5.0000000000000001E-3</v>
      </c>
      <c r="G835">
        <v>3.0000000000000001E-3</v>
      </c>
      <c r="H835">
        <v>0</v>
      </c>
      <c r="I835">
        <v>0</v>
      </c>
    </row>
    <row r="836" spans="1:9" x14ac:dyDescent="0.25">
      <c r="B836" t="s">
        <v>139</v>
      </c>
      <c r="C836" s="1">
        <v>423772</v>
      </c>
      <c r="D836" s="1">
        <v>7593</v>
      </c>
      <c r="E836">
        <v>0.155</v>
      </c>
      <c r="F836">
        <v>1.327</v>
      </c>
      <c r="G836">
        <v>0.58799999999999997</v>
      </c>
      <c r="H836">
        <v>7.9000000000000001E-2</v>
      </c>
      <c r="I836">
        <v>8.3000000000000004E-2</v>
      </c>
    </row>
    <row r="837" spans="1:9" x14ac:dyDescent="0.25">
      <c r="B837" t="s">
        <v>140</v>
      </c>
      <c r="C837" s="1">
        <v>4688</v>
      </c>
      <c r="D837">
        <v>57</v>
      </c>
      <c r="E837">
        <v>1E-3</v>
      </c>
      <c r="F837">
        <v>1.2E-2</v>
      </c>
      <c r="G837">
        <v>5.0000000000000001E-3</v>
      </c>
      <c r="H837">
        <v>1E-3</v>
      </c>
      <c r="I837">
        <v>1E-3</v>
      </c>
    </row>
    <row r="838" spans="1:9" x14ac:dyDescent="0.25">
      <c r="B838" t="s">
        <v>141</v>
      </c>
      <c r="C838" s="1">
        <v>16312</v>
      </c>
      <c r="D838">
        <v>793</v>
      </c>
      <c r="E838">
        <v>1.0999999999999999E-2</v>
      </c>
      <c r="F838">
        <v>0.24</v>
      </c>
      <c r="G838">
        <v>3.7999999999999999E-2</v>
      </c>
      <c r="H838">
        <v>0.01</v>
      </c>
      <c r="I838">
        <v>1.0999999999999999E-2</v>
      </c>
    </row>
    <row r="839" spans="1:9" x14ac:dyDescent="0.25">
      <c r="B839" t="s">
        <v>142</v>
      </c>
      <c r="C839" s="1">
        <v>47456</v>
      </c>
      <c r="D839">
        <v>768</v>
      </c>
      <c r="E839">
        <v>2.8000000000000001E-2</v>
      </c>
      <c r="F839">
        <v>0.13700000000000001</v>
      </c>
      <c r="G839">
        <v>0.187</v>
      </c>
      <c r="H839">
        <v>8.0000000000000002E-3</v>
      </c>
      <c r="I839">
        <v>8.9999999999999993E-3</v>
      </c>
    </row>
    <row r="840" spans="1:9" x14ac:dyDescent="0.25">
      <c r="B840" t="s">
        <v>143</v>
      </c>
      <c r="C840" s="1">
        <v>320609</v>
      </c>
      <c r="D840" s="1">
        <v>1805</v>
      </c>
      <c r="E840">
        <v>5.1999999999999998E-2</v>
      </c>
      <c r="F840">
        <v>0.73399999999999999</v>
      </c>
      <c r="G840">
        <v>1.2869999999999999</v>
      </c>
      <c r="H840">
        <v>4.5999999999999999E-2</v>
      </c>
      <c r="I840">
        <v>5.0999999999999997E-2</v>
      </c>
    </row>
    <row r="841" spans="1:9" x14ac:dyDescent="0.25">
      <c r="C841" t="s">
        <v>79</v>
      </c>
      <c r="D841" t="s">
        <v>198</v>
      </c>
      <c r="E841" t="s">
        <v>172</v>
      </c>
      <c r="F841" t="s">
        <v>172</v>
      </c>
      <c r="G841" t="s">
        <v>172</v>
      </c>
      <c r="H841" t="s">
        <v>172</v>
      </c>
      <c r="I841" t="s">
        <v>199</v>
      </c>
    </row>
    <row r="842" spans="1:9" x14ac:dyDescent="0.25">
      <c r="B842" t="s">
        <v>109</v>
      </c>
      <c r="C842" s="1">
        <v>5823567</v>
      </c>
      <c r="D842" s="1">
        <v>133858</v>
      </c>
      <c r="E842">
        <v>1.248</v>
      </c>
      <c r="F842">
        <v>16.437000000000001</v>
      </c>
      <c r="G842">
        <v>3.0659999999999998</v>
      </c>
      <c r="H842">
        <v>1.0289999999999999</v>
      </c>
      <c r="I842">
        <v>1.085</v>
      </c>
    </row>
    <row r="844" spans="1:9" x14ac:dyDescent="0.25">
      <c r="A844" t="s">
        <v>113</v>
      </c>
    </row>
    <row r="846" spans="1:9" x14ac:dyDescent="0.25">
      <c r="B846" t="s">
        <v>131</v>
      </c>
      <c r="C846" s="1">
        <v>124580</v>
      </c>
      <c r="D846" s="1">
        <v>11533</v>
      </c>
      <c r="E846">
        <v>0.25600000000000001</v>
      </c>
      <c r="F846">
        <v>1.7230000000000001</v>
      </c>
      <c r="G846">
        <v>8.6999999999999994E-2</v>
      </c>
      <c r="H846">
        <v>0.23699999999999999</v>
      </c>
      <c r="I846">
        <v>0.248</v>
      </c>
    </row>
    <row r="847" spans="1:9" x14ac:dyDescent="0.25">
      <c r="B847" t="s">
        <v>132</v>
      </c>
      <c r="C847" s="1">
        <v>9304383</v>
      </c>
      <c r="D847" s="1">
        <v>260326</v>
      </c>
      <c r="E847">
        <v>1.8089999999999999</v>
      </c>
      <c r="F847">
        <v>25.327000000000002</v>
      </c>
      <c r="G847">
        <v>0.91</v>
      </c>
      <c r="H847">
        <v>1.6950000000000001</v>
      </c>
      <c r="I847">
        <v>1.788</v>
      </c>
    </row>
    <row r="848" spans="1:9" x14ac:dyDescent="0.25">
      <c r="B848" t="s">
        <v>133</v>
      </c>
      <c r="C848" s="1">
        <v>12884642</v>
      </c>
      <c r="D848" s="1">
        <v>301540</v>
      </c>
      <c r="E848">
        <v>1.81</v>
      </c>
      <c r="F848">
        <v>33.512999999999998</v>
      </c>
      <c r="G848">
        <v>1.919</v>
      </c>
      <c r="H848">
        <v>1.649</v>
      </c>
      <c r="I848">
        <v>1.7290000000000001</v>
      </c>
    </row>
    <row r="849" spans="1:9" x14ac:dyDescent="0.25">
      <c r="B849" t="s">
        <v>134</v>
      </c>
      <c r="C849" s="1">
        <v>1581263</v>
      </c>
      <c r="D849" s="1">
        <v>37897</v>
      </c>
      <c r="E849">
        <v>0.315</v>
      </c>
      <c r="F849">
        <v>5.44</v>
      </c>
      <c r="G849">
        <v>0.437</v>
      </c>
      <c r="H849">
        <v>0.28699999999999998</v>
      </c>
      <c r="I849">
        <v>0.3</v>
      </c>
    </row>
    <row r="850" spans="1:9" x14ac:dyDescent="0.25">
      <c r="B850" t="s">
        <v>135</v>
      </c>
      <c r="C850" s="1">
        <v>71445</v>
      </c>
      <c r="D850">
        <v>766</v>
      </c>
      <c r="E850">
        <v>0.151</v>
      </c>
      <c r="F850">
        <v>0.61899999999999999</v>
      </c>
      <c r="G850">
        <v>0.36599999999999999</v>
      </c>
      <c r="H850">
        <v>2.7E-2</v>
      </c>
      <c r="I850">
        <v>2.9000000000000001E-2</v>
      </c>
    </row>
    <row r="851" spans="1:9" x14ac:dyDescent="0.25">
      <c r="B851" t="s">
        <v>136</v>
      </c>
      <c r="C851" s="1">
        <v>34144</v>
      </c>
      <c r="D851">
        <v>363</v>
      </c>
      <c r="E851">
        <v>6.8000000000000005E-2</v>
      </c>
      <c r="F851">
        <v>0.29299999999999998</v>
      </c>
      <c r="G851">
        <v>0.14699999999999999</v>
      </c>
      <c r="H851">
        <v>1.2E-2</v>
      </c>
      <c r="I851">
        <v>1.2999999999999999E-2</v>
      </c>
    </row>
    <row r="852" spans="1:9" x14ac:dyDescent="0.25">
      <c r="B852" t="s">
        <v>137</v>
      </c>
      <c r="C852" s="1">
        <v>39723</v>
      </c>
      <c r="D852" s="1">
        <v>1170</v>
      </c>
      <c r="E852">
        <v>1.9E-2</v>
      </c>
      <c r="F852">
        <v>7.8E-2</v>
      </c>
      <c r="G852">
        <v>9.7000000000000003E-2</v>
      </c>
      <c r="H852">
        <v>5.0000000000000001E-3</v>
      </c>
      <c r="I852">
        <v>6.0000000000000001E-3</v>
      </c>
    </row>
    <row r="853" spans="1:9" x14ac:dyDescent="0.25">
      <c r="B853" t="s">
        <v>138</v>
      </c>
      <c r="C853" s="1">
        <v>52065</v>
      </c>
      <c r="D853">
        <v>679</v>
      </c>
      <c r="E853">
        <v>0.24099999999999999</v>
      </c>
      <c r="F853">
        <v>0.42199999999999999</v>
      </c>
      <c r="G853">
        <v>0.29499999999999998</v>
      </c>
      <c r="H853">
        <v>2.3E-2</v>
      </c>
      <c r="I853">
        <v>2.4E-2</v>
      </c>
    </row>
    <row r="854" spans="1:9" x14ac:dyDescent="0.25">
      <c r="B854" t="s">
        <v>139</v>
      </c>
      <c r="C854" s="1">
        <v>742162</v>
      </c>
      <c r="D854" s="1">
        <v>12874</v>
      </c>
      <c r="E854">
        <v>0.371</v>
      </c>
      <c r="F854">
        <v>2.5459999999999998</v>
      </c>
      <c r="G854">
        <v>1.4390000000000001</v>
      </c>
      <c r="H854">
        <v>0.17199999999999999</v>
      </c>
      <c r="I854">
        <v>0.182</v>
      </c>
    </row>
    <row r="855" spans="1:9" x14ac:dyDescent="0.25">
      <c r="B855" t="s">
        <v>140</v>
      </c>
      <c r="C855" s="1">
        <v>20741</v>
      </c>
      <c r="D855">
        <v>244</v>
      </c>
      <c r="E855">
        <v>8.9999999999999993E-3</v>
      </c>
      <c r="F855">
        <v>6.0999999999999999E-2</v>
      </c>
      <c r="G855">
        <v>3.5999999999999997E-2</v>
      </c>
      <c r="H855">
        <v>4.0000000000000001E-3</v>
      </c>
      <c r="I855">
        <v>4.0000000000000001E-3</v>
      </c>
    </row>
    <row r="856" spans="1:9" x14ac:dyDescent="0.25">
      <c r="B856" t="s">
        <v>141</v>
      </c>
      <c r="C856" s="1">
        <v>12554</v>
      </c>
      <c r="D856">
        <v>591</v>
      </c>
      <c r="E856">
        <v>1.2E-2</v>
      </c>
      <c r="F856">
        <v>0.193</v>
      </c>
      <c r="G856">
        <v>3.6999999999999998E-2</v>
      </c>
      <c r="H856">
        <v>0.01</v>
      </c>
      <c r="I856">
        <v>1.0999999999999999E-2</v>
      </c>
    </row>
    <row r="857" spans="1:9" x14ac:dyDescent="0.25">
      <c r="B857" t="s">
        <v>142</v>
      </c>
      <c r="C857" s="1">
        <v>255033</v>
      </c>
      <c r="D857" s="1">
        <v>3413</v>
      </c>
      <c r="E857">
        <v>0.183</v>
      </c>
      <c r="F857">
        <v>0.83199999999999996</v>
      </c>
      <c r="G857">
        <v>1.1819999999999999</v>
      </c>
      <c r="H857">
        <v>0.05</v>
      </c>
      <c r="I857">
        <v>5.3999999999999999E-2</v>
      </c>
    </row>
    <row r="858" spans="1:9" x14ac:dyDescent="0.25">
      <c r="B858" t="s">
        <v>143</v>
      </c>
      <c r="C858" s="1">
        <v>1100489</v>
      </c>
      <c r="D858" s="1">
        <v>5124</v>
      </c>
      <c r="E858">
        <v>0.20100000000000001</v>
      </c>
      <c r="F858">
        <v>2.907</v>
      </c>
      <c r="G858">
        <v>5.1890000000000001</v>
      </c>
      <c r="H858">
        <v>0.17799999999999999</v>
      </c>
      <c r="I858">
        <v>0.19600000000000001</v>
      </c>
    </row>
    <row r="859" spans="1:9" x14ac:dyDescent="0.25">
      <c r="C859" t="s">
        <v>79</v>
      </c>
      <c r="D859" t="s">
        <v>198</v>
      </c>
      <c r="E859" t="s">
        <v>172</v>
      </c>
      <c r="F859" t="s">
        <v>172</v>
      </c>
      <c r="G859" t="s">
        <v>172</v>
      </c>
      <c r="H859" t="s">
        <v>172</v>
      </c>
      <c r="I859" t="s">
        <v>199</v>
      </c>
    </row>
    <row r="860" spans="1:9" x14ac:dyDescent="0.25">
      <c r="B860" t="s">
        <v>109</v>
      </c>
      <c r="C860" s="1">
        <v>26223224</v>
      </c>
      <c r="D860" s="1">
        <v>636520</v>
      </c>
      <c r="E860">
        <v>5.4450000000000003</v>
      </c>
      <c r="F860">
        <v>73.953999999999994</v>
      </c>
      <c r="G860">
        <v>12.141</v>
      </c>
      <c r="H860">
        <v>4.351</v>
      </c>
      <c r="I860">
        <v>4.585</v>
      </c>
    </row>
    <row r="862" spans="1:9" x14ac:dyDescent="0.25">
      <c r="A862" t="s">
        <v>114</v>
      </c>
    </row>
    <row r="864" spans="1:9" x14ac:dyDescent="0.25">
      <c r="B864" t="s">
        <v>131</v>
      </c>
      <c r="C864" s="1">
        <v>159753</v>
      </c>
      <c r="D864" s="1">
        <v>12677</v>
      </c>
      <c r="E864">
        <v>0.33800000000000002</v>
      </c>
      <c r="F864">
        <v>2.0640000000000001</v>
      </c>
      <c r="G864">
        <v>9.7000000000000003E-2</v>
      </c>
      <c r="H864">
        <v>0.313</v>
      </c>
      <c r="I864">
        <v>0.32600000000000001</v>
      </c>
    </row>
    <row r="865" spans="1:9" x14ac:dyDescent="0.25">
      <c r="B865" t="s">
        <v>132</v>
      </c>
      <c r="C865" s="1">
        <v>7089149</v>
      </c>
      <c r="D865" s="1">
        <v>201873</v>
      </c>
      <c r="E865">
        <v>1.4019999999999999</v>
      </c>
      <c r="F865">
        <v>19.364000000000001</v>
      </c>
      <c r="G865">
        <v>0.69199999999999995</v>
      </c>
      <c r="H865">
        <v>1.3129999999999999</v>
      </c>
      <c r="I865">
        <v>1.3839999999999999</v>
      </c>
    </row>
    <row r="866" spans="1:9" x14ac:dyDescent="0.25">
      <c r="B866" t="s">
        <v>133</v>
      </c>
      <c r="C866" s="1">
        <v>12377721</v>
      </c>
      <c r="D866" s="1">
        <v>294827</v>
      </c>
      <c r="E866">
        <v>1.7789999999999999</v>
      </c>
      <c r="F866">
        <v>32.052</v>
      </c>
      <c r="G866">
        <v>1.8240000000000001</v>
      </c>
      <c r="H866">
        <v>1.621</v>
      </c>
      <c r="I866">
        <v>1.6990000000000001</v>
      </c>
    </row>
    <row r="867" spans="1:9" x14ac:dyDescent="0.25">
      <c r="B867" t="s">
        <v>134</v>
      </c>
      <c r="C867" s="1">
        <v>1647317</v>
      </c>
      <c r="D867" s="1">
        <v>40182</v>
      </c>
      <c r="E867">
        <v>0.34</v>
      </c>
      <c r="F867">
        <v>5.7270000000000003</v>
      </c>
      <c r="G867">
        <v>0.45700000000000002</v>
      </c>
      <c r="H867">
        <v>0.309</v>
      </c>
      <c r="I867">
        <v>0.32400000000000001</v>
      </c>
    </row>
    <row r="868" spans="1:9" x14ac:dyDescent="0.25">
      <c r="B868" t="s">
        <v>135</v>
      </c>
      <c r="C868" s="1">
        <v>10864</v>
      </c>
      <c r="D868">
        <v>87</v>
      </c>
      <c r="E868">
        <v>2.7E-2</v>
      </c>
      <c r="F868">
        <v>8.5000000000000006E-2</v>
      </c>
      <c r="G868">
        <v>6.0999999999999999E-2</v>
      </c>
      <c r="H868">
        <v>4.0000000000000001E-3</v>
      </c>
      <c r="I868">
        <v>5.0000000000000001E-3</v>
      </c>
    </row>
    <row r="869" spans="1:9" x14ac:dyDescent="0.25">
      <c r="B869" t="s">
        <v>136</v>
      </c>
      <c r="C869" s="1">
        <v>34141</v>
      </c>
      <c r="D869">
        <v>271</v>
      </c>
      <c r="E869">
        <v>7.5999999999999998E-2</v>
      </c>
      <c r="F869">
        <v>0.27100000000000002</v>
      </c>
      <c r="G869">
        <v>0.159</v>
      </c>
      <c r="H869">
        <v>1.2999999999999999E-2</v>
      </c>
      <c r="I869">
        <v>1.4E-2</v>
      </c>
    </row>
    <row r="870" spans="1:9" x14ac:dyDescent="0.25">
      <c r="B870" t="s">
        <v>137</v>
      </c>
      <c r="C870" s="1">
        <v>57001</v>
      </c>
      <c r="D870" s="1">
        <v>1253</v>
      </c>
      <c r="E870">
        <v>0.03</v>
      </c>
      <c r="F870">
        <v>0.114</v>
      </c>
      <c r="G870">
        <v>0.151</v>
      </c>
      <c r="H870">
        <v>8.0000000000000002E-3</v>
      </c>
      <c r="I870">
        <v>8.9999999999999993E-3</v>
      </c>
    </row>
    <row r="871" spans="1:9" x14ac:dyDescent="0.25">
      <c r="B871" t="s">
        <v>138</v>
      </c>
      <c r="C871" s="1">
        <v>18920</v>
      </c>
      <c r="D871">
        <v>393</v>
      </c>
      <c r="E871">
        <v>8.3000000000000004E-2</v>
      </c>
      <c r="F871">
        <v>0.15</v>
      </c>
      <c r="G871">
        <v>0.10299999999999999</v>
      </c>
      <c r="H871">
        <v>8.0000000000000002E-3</v>
      </c>
      <c r="I871">
        <v>8.0000000000000002E-3</v>
      </c>
    </row>
    <row r="872" spans="1:9" x14ac:dyDescent="0.25">
      <c r="B872" t="s">
        <v>139</v>
      </c>
      <c r="C872" s="1">
        <v>442689</v>
      </c>
      <c r="D872" s="1">
        <v>12228</v>
      </c>
      <c r="E872">
        <v>0.23200000000000001</v>
      </c>
      <c r="F872">
        <v>1.6120000000000001</v>
      </c>
      <c r="G872">
        <v>0.84899999999999998</v>
      </c>
      <c r="H872">
        <v>0.11799999999999999</v>
      </c>
      <c r="I872">
        <v>0.125</v>
      </c>
    </row>
    <row r="873" spans="1:9" x14ac:dyDescent="0.25">
      <c r="B873" t="s">
        <v>140</v>
      </c>
      <c r="C873" s="1">
        <v>3361</v>
      </c>
      <c r="D873">
        <v>63</v>
      </c>
      <c r="E873">
        <v>1E-3</v>
      </c>
      <c r="F873">
        <v>0.01</v>
      </c>
      <c r="G873">
        <v>5.0000000000000001E-3</v>
      </c>
      <c r="H873">
        <v>1E-3</v>
      </c>
      <c r="I873">
        <v>1E-3</v>
      </c>
    </row>
    <row r="874" spans="1:9" x14ac:dyDescent="0.25">
      <c r="B874" t="s">
        <v>141</v>
      </c>
      <c r="C874" s="1">
        <v>13072</v>
      </c>
      <c r="D874">
        <v>980</v>
      </c>
      <c r="E874">
        <v>1.2999999999999999E-2</v>
      </c>
      <c r="F874">
        <v>0.21099999999999999</v>
      </c>
      <c r="G874">
        <v>3.7999999999999999E-2</v>
      </c>
      <c r="H874">
        <v>1.2E-2</v>
      </c>
      <c r="I874">
        <v>1.2999999999999999E-2</v>
      </c>
    </row>
    <row r="875" spans="1:9" x14ac:dyDescent="0.25">
      <c r="B875" t="s">
        <v>142</v>
      </c>
      <c r="C875" s="1">
        <v>127996</v>
      </c>
      <c r="D875" s="1">
        <v>2106</v>
      </c>
      <c r="E875">
        <v>9.6000000000000002E-2</v>
      </c>
      <c r="F875">
        <v>0.433</v>
      </c>
      <c r="G875">
        <v>0.60799999999999998</v>
      </c>
      <c r="H875">
        <v>2.5999999999999999E-2</v>
      </c>
      <c r="I875">
        <v>2.8000000000000001E-2</v>
      </c>
    </row>
    <row r="876" spans="1:9" x14ac:dyDescent="0.25">
      <c r="B876" t="s">
        <v>143</v>
      </c>
      <c r="C876" s="1">
        <v>18165</v>
      </c>
      <c r="D876">
        <v>104</v>
      </c>
      <c r="E876">
        <v>3.0000000000000001E-3</v>
      </c>
      <c r="F876">
        <v>4.9000000000000002E-2</v>
      </c>
      <c r="G876">
        <v>8.6999999999999994E-2</v>
      </c>
      <c r="H876">
        <v>3.0000000000000001E-3</v>
      </c>
      <c r="I876">
        <v>3.0000000000000001E-3</v>
      </c>
    </row>
    <row r="877" spans="1:9" x14ac:dyDescent="0.25">
      <c r="C877" t="s">
        <v>79</v>
      </c>
      <c r="D877" t="s">
        <v>198</v>
      </c>
      <c r="E877" t="s">
        <v>172</v>
      </c>
      <c r="F877" t="s">
        <v>172</v>
      </c>
      <c r="G877" t="s">
        <v>172</v>
      </c>
      <c r="H877" t="s">
        <v>172</v>
      </c>
      <c r="I877" t="s">
        <v>199</v>
      </c>
    </row>
    <row r="878" spans="1:9" x14ac:dyDescent="0.25">
      <c r="B878" t="s">
        <v>109</v>
      </c>
      <c r="C878" s="1">
        <v>22000149</v>
      </c>
      <c r="D878" s="1">
        <v>567044</v>
      </c>
      <c r="E878">
        <v>4.42</v>
      </c>
      <c r="F878">
        <v>62.142000000000003</v>
      </c>
      <c r="G878">
        <v>5.1310000000000002</v>
      </c>
      <c r="H878">
        <v>3.75</v>
      </c>
      <c r="I878">
        <v>3.9380000000000002</v>
      </c>
    </row>
    <row r="880" spans="1:9" x14ac:dyDescent="0.25">
      <c r="A880" t="s">
        <v>115</v>
      </c>
    </row>
    <row r="882" spans="2:9" x14ac:dyDescent="0.25">
      <c r="B882" t="s">
        <v>131</v>
      </c>
      <c r="C882" s="1">
        <v>40513</v>
      </c>
      <c r="D882" s="1">
        <v>10030</v>
      </c>
      <c r="E882">
        <v>0.13700000000000001</v>
      </c>
      <c r="F882">
        <v>0.51200000000000001</v>
      </c>
      <c r="G882">
        <v>2.3E-2</v>
      </c>
      <c r="H882">
        <v>0.13</v>
      </c>
      <c r="I882">
        <v>0.13800000000000001</v>
      </c>
    </row>
    <row r="883" spans="2:9" x14ac:dyDescent="0.25">
      <c r="B883" t="s">
        <v>132</v>
      </c>
      <c r="C883" s="1">
        <v>4432695</v>
      </c>
      <c r="D883" s="1">
        <v>145049</v>
      </c>
      <c r="E883">
        <v>0.96299999999999997</v>
      </c>
      <c r="F883">
        <v>12.019</v>
      </c>
      <c r="G883">
        <v>0.44600000000000001</v>
      </c>
      <c r="H883">
        <v>0.90500000000000003</v>
      </c>
      <c r="I883">
        <v>0.95399999999999996</v>
      </c>
    </row>
    <row r="884" spans="2:9" x14ac:dyDescent="0.25">
      <c r="B884" t="s">
        <v>133</v>
      </c>
      <c r="C884" s="1">
        <v>8106967</v>
      </c>
      <c r="D884" s="1">
        <v>221895</v>
      </c>
      <c r="E884">
        <v>1.27</v>
      </c>
      <c r="F884">
        <v>21.326000000000001</v>
      </c>
      <c r="G884">
        <v>1.2210000000000001</v>
      </c>
      <c r="H884">
        <v>1.161</v>
      </c>
      <c r="I884">
        <v>1.218</v>
      </c>
    </row>
    <row r="885" spans="2:9" x14ac:dyDescent="0.25">
      <c r="B885" t="s">
        <v>134</v>
      </c>
      <c r="C885" s="1">
        <v>1118949</v>
      </c>
      <c r="D885" s="1">
        <v>31364</v>
      </c>
      <c r="E885">
        <v>0.247</v>
      </c>
      <c r="F885">
        <v>3.972</v>
      </c>
      <c r="G885">
        <v>0.314</v>
      </c>
      <c r="H885">
        <v>0.22600000000000001</v>
      </c>
      <c r="I885">
        <v>0.23599999999999999</v>
      </c>
    </row>
    <row r="886" spans="2:9" x14ac:dyDescent="0.25">
      <c r="B886" t="s">
        <v>135</v>
      </c>
      <c r="C886" s="1">
        <v>27138</v>
      </c>
      <c r="D886">
        <v>303</v>
      </c>
      <c r="E886">
        <v>6.3E-2</v>
      </c>
      <c r="F886">
        <v>0.214</v>
      </c>
      <c r="G886">
        <v>0.14599999999999999</v>
      </c>
      <c r="H886">
        <v>1.0999999999999999E-2</v>
      </c>
      <c r="I886">
        <v>1.2E-2</v>
      </c>
    </row>
    <row r="887" spans="2:9" x14ac:dyDescent="0.25">
      <c r="B887" t="s">
        <v>136</v>
      </c>
      <c r="C887" s="1">
        <v>19315</v>
      </c>
      <c r="D887">
        <v>214</v>
      </c>
      <c r="E887">
        <v>4.1000000000000002E-2</v>
      </c>
      <c r="F887">
        <v>0.154</v>
      </c>
      <c r="G887">
        <v>8.6999999999999994E-2</v>
      </c>
      <c r="H887">
        <v>7.0000000000000001E-3</v>
      </c>
      <c r="I887">
        <v>8.0000000000000002E-3</v>
      </c>
    </row>
    <row r="888" spans="2:9" x14ac:dyDescent="0.25">
      <c r="B888" t="s">
        <v>137</v>
      </c>
      <c r="C888" s="1">
        <v>30946</v>
      </c>
      <c r="D888">
        <v>949</v>
      </c>
      <c r="E888">
        <v>1.6E-2</v>
      </c>
      <c r="F888">
        <v>6.2E-2</v>
      </c>
      <c r="G888">
        <v>0.08</v>
      </c>
      <c r="H888">
        <v>4.0000000000000001E-3</v>
      </c>
      <c r="I888">
        <v>5.0000000000000001E-3</v>
      </c>
    </row>
    <row r="889" spans="2:9" x14ac:dyDescent="0.25">
      <c r="B889" t="s">
        <v>138</v>
      </c>
      <c r="C889" s="1">
        <v>15062</v>
      </c>
      <c r="D889">
        <v>296</v>
      </c>
      <c r="E889">
        <v>5.3999999999999999E-2</v>
      </c>
      <c r="F889">
        <v>0.109</v>
      </c>
      <c r="G889">
        <v>7.0000000000000007E-2</v>
      </c>
      <c r="H889">
        <v>5.0000000000000001E-3</v>
      </c>
      <c r="I889">
        <v>6.0000000000000001E-3</v>
      </c>
    </row>
    <row r="890" spans="2:9" x14ac:dyDescent="0.25">
      <c r="B890" t="s">
        <v>139</v>
      </c>
      <c r="C890" s="1">
        <v>400142</v>
      </c>
      <c r="D890" s="1">
        <v>10457</v>
      </c>
      <c r="E890">
        <v>0.17699999999999999</v>
      </c>
      <c r="F890">
        <v>1.38</v>
      </c>
      <c r="G890">
        <v>0.64</v>
      </c>
      <c r="H890">
        <v>9.4E-2</v>
      </c>
      <c r="I890">
        <v>9.9000000000000005E-2</v>
      </c>
    </row>
    <row r="891" spans="2:9" x14ac:dyDescent="0.25">
      <c r="B891" t="s">
        <v>140</v>
      </c>
      <c r="C891" s="1">
        <v>5577</v>
      </c>
      <c r="D891">
        <v>99</v>
      </c>
      <c r="E891">
        <v>2E-3</v>
      </c>
      <c r="F891">
        <v>1.4999999999999999E-2</v>
      </c>
      <c r="G891">
        <v>7.0000000000000001E-3</v>
      </c>
      <c r="H891">
        <v>1E-3</v>
      </c>
      <c r="I891">
        <v>1E-3</v>
      </c>
    </row>
    <row r="892" spans="2:9" x14ac:dyDescent="0.25">
      <c r="B892" t="s">
        <v>141</v>
      </c>
      <c r="C892" s="1">
        <v>8516</v>
      </c>
      <c r="D892">
        <v>604</v>
      </c>
      <c r="E892">
        <v>7.0000000000000001E-3</v>
      </c>
      <c r="F892">
        <v>0.13400000000000001</v>
      </c>
      <c r="G892">
        <v>2.1000000000000001E-2</v>
      </c>
      <c r="H892">
        <v>7.0000000000000001E-3</v>
      </c>
      <c r="I892">
        <v>7.0000000000000001E-3</v>
      </c>
    </row>
    <row r="893" spans="2:9" x14ac:dyDescent="0.25">
      <c r="B893" t="s">
        <v>142</v>
      </c>
      <c r="C893" s="1">
        <v>125311</v>
      </c>
      <c r="D893" s="1">
        <v>2535</v>
      </c>
      <c r="E893">
        <v>7.4999999999999997E-2</v>
      </c>
      <c r="F893">
        <v>0.36899999999999999</v>
      </c>
      <c r="G893">
        <v>0.5</v>
      </c>
      <c r="H893">
        <v>2.1999999999999999E-2</v>
      </c>
      <c r="I893">
        <v>2.4E-2</v>
      </c>
    </row>
    <row r="894" spans="2:9" x14ac:dyDescent="0.25">
      <c r="B894" t="s">
        <v>143</v>
      </c>
      <c r="C894" s="1">
        <v>341881</v>
      </c>
      <c r="D894" s="1">
        <v>2406</v>
      </c>
      <c r="E894">
        <v>5.7000000000000002E-2</v>
      </c>
      <c r="F894">
        <v>0.80200000000000005</v>
      </c>
      <c r="G894">
        <v>1.3919999999999999</v>
      </c>
      <c r="H894">
        <v>5.0999999999999997E-2</v>
      </c>
      <c r="I894">
        <v>5.6000000000000001E-2</v>
      </c>
    </row>
    <row r="895" spans="2:9" x14ac:dyDescent="0.25">
      <c r="C895" t="s">
        <v>79</v>
      </c>
      <c r="D895" t="s">
        <v>198</v>
      </c>
      <c r="E895" t="s">
        <v>172</v>
      </c>
      <c r="F895" t="s">
        <v>172</v>
      </c>
      <c r="G895" t="s">
        <v>172</v>
      </c>
      <c r="H895" t="s">
        <v>172</v>
      </c>
      <c r="I895" t="s">
        <v>199</v>
      </c>
    </row>
    <row r="896" spans="2:9" x14ac:dyDescent="0.25">
      <c r="B896" t="s">
        <v>109</v>
      </c>
      <c r="C896" s="1">
        <v>14673012</v>
      </c>
      <c r="D896" s="1">
        <v>426201</v>
      </c>
      <c r="E896">
        <v>3.11</v>
      </c>
      <c r="F896">
        <v>41.067</v>
      </c>
      <c r="G896">
        <v>4.9480000000000004</v>
      </c>
      <c r="H896">
        <v>2.6240000000000001</v>
      </c>
      <c r="I896">
        <v>2.762</v>
      </c>
    </row>
    <row r="898" spans="1:9" x14ac:dyDescent="0.25">
      <c r="A898" t="s">
        <v>116</v>
      </c>
    </row>
    <row r="900" spans="1:9" x14ac:dyDescent="0.25">
      <c r="B900" t="s">
        <v>131</v>
      </c>
      <c r="C900" s="1">
        <v>137980</v>
      </c>
      <c r="D900" s="1">
        <v>13333</v>
      </c>
      <c r="E900">
        <v>0.32200000000000001</v>
      </c>
      <c r="F900">
        <v>1.7769999999999999</v>
      </c>
      <c r="G900">
        <v>7.8E-2</v>
      </c>
      <c r="H900">
        <v>0.29899999999999999</v>
      </c>
      <c r="I900">
        <v>0.313</v>
      </c>
    </row>
    <row r="901" spans="1:9" x14ac:dyDescent="0.25">
      <c r="B901" t="s">
        <v>132</v>
      </c>
      <c r="C901" s="1">
        <v>5526764</v>
      </c>
      <c r="D901" s="1">
        <v>186348</v>
      </c>
      <c r="E901">
        <v>1.2749999999999999</v>
      </c>
      <c r="F901">
        <v>16.405000000000001</v>
      </c>
      <c r="G901">
        <v>0.56699999999999995</v>
      </c>
      <c r="H901">
        <v>1.198</v>
      </c>
      <c r="I901">
        <v>1.264</v>
      </c>
    </row>
    <row r="902" spans="1:9" x14ac:dyDescent="0.25">
      <c r="B902" t="s">
        <v>133</v>
      </c>
      <c r="C902" s="1">
        <v>9224172</v>
      </c>
      <c r="D902" s="1">
        <v>262819</v>
      </c>
      <c r="E902">
        <v>1.712</v>
      </c>
      <c r="F902">
        <v>26.911000000000001</v>
      </c>
      <c r="G902">
        <v>1.627</v>
      </c>
      <c r="H902">
        <v>1.573</v>
      </c>
      <c r="I902">
        <v>1.651</v>
      </c>
    </row>
    <row r="903" spans="1:9" x14ac:dyDescent="0.25">
      <c r="B903" t="s">
        <v>134</v>
      </c>
      <c r="C903" s="1">
        <v>915380</v>
      </c>
      <c r="D903" s="1">
        <v>26988</v>
      </c>
      <c r="E903">
        <v>0.24299999999999999</v>
      </c>
      <c r="F903">
        <v>3.81</v>
      </c>
      <c r="G903">
        <v>0.29899999999999999</v>
      </c>
      <c r="H903">
        <v>0.222</v>
      </c>
      <c r="I903">
        <v>0.23200000000000001</v>
      </c>
    </row>
    <row r="904" spans="1:9" x14ac:dyDescent="0.25">
      <c r="B904" t="s">
        <v>135</v>
      </c>
      <c r="C904" s="1">
        <v>11776</v>
      </c>
      <c r="D904">
        <v>93</v>
      </c>
      <c r="E904">
        <v>2.8000000000000001E-2</v>
      </c>
      <c r="F904">
        <v>9.5000000000000001E-2</v>
      </c>
      <c r="G904">
        <v>6.4000000000000001E-2</v>
      </c>
      <c r="H904">
        <v>5.0000000000000001E-3</v>
      </c>
      <c r="I904">
        <v>5.0000000000000001E-3</v>
      </c>
    </row>
    <row r="905" spans="1:9" x14ac:dyDescent="0.25">
      <c r="B905" t="s">
        <v>136</v>
      </c>
      <c r="C905" s="1">
        <v>34206</v>
      </c>
      <c r="D905">
        <v>268</v>
      </c>
      <c r="E905">
        <v>7.4999999999999997E-2</v>
      </c>
      <c r="F905">
        <v>0.27700000000000002</v>
      </c>
      <c r="G905">
        <v>0.155</v>
      </c>
      <c r="H905">
        <v>1.2999999999999999E-2</v>
      </c>
      <c r="I905">
        <v>1.4E-2</v>
      </c>
    </row>
    <row r="906" spans="1:9" x14ac:dyDescent="0.25">
      <c r="B906" t="s">
        <v>137</v>
      </c>
      <c r="C906" s="1">
        <v>56729</v>
      </c>
      <c r="D906" s="1">
        <v>1231</v>
      </c>
      <c r="E906">
        <v>0.03</v>
      </c>
      <c r="F906">
        <v>0.113</v>
      </c>
      <c r="G906">
        <v>0.14599999999999999</v>
      </c>
      <c r="H906">
        <v>8.0000000000000002E-3</v>
      </c>
      <c r="I906">
        <v>8.9999999999999993E-3</v>
      </c>
    </row>
    <row r="907" spans="1:9" x14ac:dyDescent="0.25">
      <c r="B907" t="s">
        <v>138</v>
      </c>
      <c r="C907" s="1">
        <v>18209</v>
      </c>
      <c r="D907">
        <v>422</v>
      </c>
      <c r="E907">
        <v>8.4000000000000005E-2</v>
      </c>
      <c r="F907">
        <v>0.15</v>
      </c>
      <c r="G907">
        <v>0.10199999999999999</v>
      </c>
      <c r="H907">
        <v>8.0000000000000002E-3</v>
      </c>
      <c r="I907">
        <v>8.9999999999999993E-3</v>
      </c>
    </row>
    <row r="908" spans="1:9" x14ac:dyDescent="0.25">
      <c r="B908" t="s">
        <v>139</v>
      </c>
      <c r="C908" s="1">
        <v>296940</v>
      </c>
      <c r="D908" s="1">
        <v>9150</v>
      </c>
      <c r="E908">
        <v>0.16700000000000001</v>
      </c>
      <c r="F908">
        <v>1.131</v>
      </c>
      <c r="G908">
        <v>0.59399999999999997</v>
      </c>
      <c r="H908">
        <v>8.5999999999999993E-2</v>
      </c>
      <c r="I908">
        <v>9.0999999999999998E-2</v>
      </c>
    </row>
    <row r="909" spans="1:9" x14ac:dyDescent="0.25">
      <c r="B909" t="s">
        <v>140</v>
      </c>
      <c r="C909" s="1">
        <v>2540</v>
      </c>
      <c r="D909">
        <v>53</v>
      </c>
      <c r="E909">
        <v>1E-3</v>
      </c>
      <c r="F909">
        <v>8.0000000000000002E-3</v>
      </c>
      <c r="G909">
        <v>4.0000000000000001E-3</v>
      </c>
      <c r="H909">
        <v>1E-3</v>
      </c>
      <c r="I909">
        <v>1E-3</v>
      </c>
    </row>
    <row r="910" spans="1:9" x14ac:dyDescent="0.25">
      <c r="B910" t="s">
        <v>141</v>
      </c>
      <c r="C910" s="1">
        <v>16891</v>
      </c>
      <c r="D910" s="1">
        <v>1412</v>
      </c>
      <c r="E910">
        <v>1.9E-2</v>
      </c>
      <c r="F910">
        <v>0.28199999999999997</v>
      </c>
      <c r="G910">
        <v>0.05</v>
      </c>
      <c r="H910">
        <v>1.7000000000000001E-2</v>
      </c>
      <c r="I910">
        <v>1.7999999999999999E-2</v>
      </c>
    </row>
    <row r="911" spans="1:9" x14ac:dyDescent="0.25">
      <c r="B911" t="s">
        <v>142</v>
      </c>
      <c r="C911" s="1">
        <v>113405</v>
      </c>
      <c r="D911" s="1">
        <v>1901</v>
      </c>
      <c r="E911">
        <v>8.8999999999999996E-2</v>
      </c>
      <c r="F911">
        <v>0.39500000000000002</v>
      </c>
      <c r="G911">
        <v>0.54700000000000004</v>
      </c>
      <c r="H911">
        <v>2.4E-2</v>
      </c>
      <c r="I911">
        <v>2.5999999999999999E-2</v>
      </c>
    </row>
    <row r="912" spans="1:9" x14ac:dyDescent="0.25">
      <c r="B912" t="s">
        <v>143</v>
      </c>
      <c r="C912" s="1">
        <v>34808</v>
      </c>
      <c r="D912">
        <v>203</v>
      </c>
      <c r="E912">
        <v>7.0000000000000001E-3</v>
      </c>
      <c r="F912">
        <v>9.7000000000000003E-2</v>
      </c>
      <c r="G912">
        <v>0.16900000000000001</v>
      </c>
      <c r="H912">
        <v>6.0000000000000001E-3</v>
      </c>
      <c r="I912">
        <v>6.0000000000000001E-3</v>
      </c>
    </row>
    <row r="913" spans="1:9" x14ac:dyDescent="0.25">
      <c r="C913" t="s">
        <v>79</v>
      </c>
      <c r="D913" t="s">
        <v>198</v>
      </c>
      <c r="E913" t="s">
        <v>172</v>
      </c>
      <c r="F913" t="s">
        <v>172</v>
      </c>
      <c r="G913" t="s">
        <v>172</v>
      </c>
      <c r="H913" t="s">
        <v>172</v>
      </c>
      <c r="I913" t="s">
        <v>199</v>
      </c>
    </row>
    <row r="914" spans="1:9" x14ac:dyDescent="0.25">
      <c r="B914" t="s">
        <v>109</v>
      </c>
      <c r="C914" s="1">
        <v>16389800</v>
      </c>
      <c r="D914" s="1">
        <v>504221</v>
      </c>
      <c r="E914">
        <v>4.0519999999999996</v>
      </c>
      <c r="F914">
        <v>51.451000000000001</v>
      </c>
      <c r="G914">
        <v>4.4039999999999999</v>
      </c>
      <c r="H914">
        <v>3.4580000000000002</v>
      </c>
      <c r="I914">
        <v>3.6360000000000001</v>
      </c>
    </row>
    <row r="916" spans="1:9" x14ac:dyDescent="0.25">
      <c r="A916" t="s">
        <v>117</v>
      </c>
    </row>
    <row r="918" spans="1:9" x14ac:dyDescent="0.25">
      <c r="B918" t="s">
        <v>131</v>
      </c>
      <c r="C918" s="1">
        <v>30987</v>
      </c>
      <c r="D918" s="1">
        <v>8134</v>
      </c>
      <c r="E918">
        <v>0.114</v>
      </c>
      <c r="F918">
        <v>0.4</v>
      </c>
      <c r="G918">
        <v>1.7000000000000001E-2</v>
      </c>
      <c r="H918">
        <v>0.108</v>
      </c>
      <c r="I918">
        <v>0.114</v>
      </c>
    </row>
    <row r="919" spans="1:9" x14ac:dyDescent="0.25">
      <c r="B919" t="s">
        <v>132</v>
      </c>
      <c r="C919" s="1">
        <v>2960587</v>
      </c>
      <c r="D919" s="1">
        <v>136275</v>
      </c>
      <c r="E919">
        <v>0.89700000000000002</v>
      </c>
      <c r="F919">
        <v>9.5079999999999991</v>
      </c>
      <c r="G919">
        <v>0.35499999999999998</v>
      </c>
      <c r="H919">
        <v>0.84799999999999998</v>
      </c>
      <c r="I919">
        <v>0.89700000000000002</v>
      </c>
    </row>
    <row r="920" spans="1:9" x14ac:dyDescent="0.25">
      <c r="B920" t="s">
        <v>133</v>
      </c>
      <c r="C920" s="1">
        <v>4783755</v>
      </c>
      <c r="D920" s="1">
        <v>184731</v>
      </c>
      <c r="E920">
        <v>1.028</v>
      </c>
      <c r="F920">
        <v>14.874000000000001</v>
      </c>
      <c r="G920">
        <v>0.84499999999999997</v>
      </c>
      <c r="H920">
        <v>0.95</v>
      </c>
      <c r="I920">
        <v>0.999</v>
      </c>
    </row>
    <row r="921" spans="1:9" x14ac:dyDescent="0.25">
      <c r="B921" t="s">
        <v>134</v>
      </c>
      <c r="C921" s="1">
        <v>598880</v>
      </c>
      <c r="D921" s="1">
        <v>23370</v>
      </c>
      <c r="E921">
        <v>0.16600000000000001</v>
      </c>
      <c r="F921">
        <v>2.4670000000000001</v>
      </c>
      <c r="G921">
        <v>0.183</v>
      </c>
      <c r="H921">
        <v>0.152</v>
      </c>
      <c r="I921">
        <v>0.159</v>
      </c>
    </row>
    <row r="922" spans="1:9" x14ac:dyDescent="0.25">
      <c r="B922" t="s">
        <v>135</v>
      </c>
      <c r="C922" s="1">
        <v>23710</v>
      </c>
      <c r="D922">
        <v>261</v>
      </c>
      <c r="E922">
        <v>6.0999999999999999E-2</v>
      </c>
      <c r="F922">
        <v>0.191</v>
      </c>
      <c r="G922">
        <v>0.13800000000000001</v>
      </c>
      <c r="H922">
        <v>0.01</v>
      </c>
      <c r="I922">
        <v>1.0999999999999999E-2</v>
      </c>
    </row>
    <row r="923" spans="1:9" x14ac:dyDescent="0.25">
      <c r="B923" t="s">
        <v>136</v>
      </c>
      <c r="C923" s="1">
        <v>20238</v>
      </c>
      <c r="D923">
        <v>221</v>
      </c>
      <c r="E923">
        <v>4.8000000000000001E-2</v>
      </c>
      <c r="F923">
        <v>0.16200000000000001</v>
      </c>
      <c r="G923">
        <v>9.9000000000000005E-2</v>
      </c>
      <c r="H923">
        <v>8.0000000000000002E-3</v>
      </c>
      <c r="I923">
        <v>8.9999999999999993E-3</v>
      </c>
    </row>
    <row r="924" spans="1:9" x14ac:dyDescent="0.25">
      <c r="B924" t="s">
        <v>137</v>
      </c>
      <c r="C924" s="1">
        <v>17259</v>
      </c>
      <c r="D924">
        <v>522</v>
      </c>
      <c r="E924">
        <v>0.01</v>
      </c>
      <c r="F924">
        <v>3.5999999999999997E-2</v>
      </c>
      <c r="G924">
        <v>4.9000000000000002E-2</v>
      </c>
      <c r="H924">
        <v>3.0000000000000001E-3</v>
      </c>
      <c r="I924">
        <v>3.0000000000000001E-3</v>
      </c>
    </row>
    <row r="925" spans="1:9" x14ac:dyDescent="0.25">
      <c r="B925" t="s">
        <v>138</v>
      </c>
      <c r="C925" s="1">
        <v>5201</v>
      </c>
      <c r="D925">
        <v>168</v>
      </c>
      <c r="E925">
        <v>2.1000000000000001E-2</v>
      </c>
      <c r="F925">
        <v>0.04</v>
      </c>
      <c r="G925">
        <v>2.5999999999999999E-2</v>
      </c>
      <c r="H925">
        <v>2E-3</v>
      </c>
      <c r="I925">
        <v>2E-3</v>
      </c>
    </row>
    <row r="926" spans="1:9" x14ac:dyDescent="0.25">
      <c r="B926" t="s">
        <v>139</v>
      </c>
      <c r="C926" s="1">
        <v>196352</v>
      </c>
      <c r="D926" s="1">
        <v>8416</v>
      </c>
      <c r="E926">
        <v>0.109</v>
      </c>
      <c r="F926">
        <v>0.78</v>
      </c>
      <c r="G926">
        <v>0.36599999999999999</v>
      </c>
      <c r="H926">
        <v>6.2E-2</v>
      </c>
      <c r="I926">
        <v>6.5000000000000002E-2</v>
      </c>
    </row>
    <row r="927" spans="1:9" x14ac:dyDescent="0.25">
      <c r="B927" t="s">
        <v>140</v>
      </c>
      <c r="C927" s="1">
        <v>5367</v>
      </c>
      <c r="D927">
        <v>156</v>
      </c>
      <c r="E927">
        <v>2E-3</v>
      </c>
      <c r="F927">
        <v>1.4999999999999999E-2</v>
      </c>
      <c r="G927">
        <v>8.0000000000000002E-3</v>
      </c>
      <c r="H927">
        <v>1E-3</v>
      </c>
      <c r="I927">
        <v>1E-3</v>
      </c>
    </row>
    <row r="928" spans="1:9" x14ac:dyDescent="0.25">
      <c r="B928" t="s">
        <v>141</v>
      </c>
      <c r="C928" s="1">
        <v>3138</v>
      </c>
      <c r="D928">
        <v>365</v>
      </c>
      <c r="E928">
        <v>4.0000000000000001E-3</v>
      </c>
      <c r="F928">
        <v>5.3999999999999999E-2</v>
      </c>
      <c r="G928">
        <v>8.9999999999999993E-3</v>
      </c>
      <c r="H928">
        <v>3.0000000000000001E-3</v>
      </c>
      <c r="I928">
        <v>4.0000000000000001E-3</v>
      </c>
    </row>
    <row r="929" spans="1:9" x14ac:dyDescent="0.25">
      <c r="B929" t="s">
        <v>142</v>
      </c>
      <c r="C929" s="1">
        <v>90261</v>
      </c>
      <c r="D929" s="1">
        <v>1367</v>
      </c>
      <c r="E929">
        <v>7.0999999999999994E-2</v>
      </c>
      <c r="F929">
        <v>0.311</v>
      </c>
      <c r="G929">
        <v>0.436</v>
      </c>
      <c r="H929">
        <v>1.9E-2</v>
      </c>
      <c r="I929">
        <v>0.02</v>
      </c>
    </row>
    <row r="930" spans="1:9" x14ac:dyDescent="0.25">
      <c r="B930" t="s">
        <v>143</v>
      </c>
      <c r="C930" s="1">
        <v>76479</v>
      </c>
      <c r="D930">
        <v>403</v>
      </c>
      <c r="E930">
        <v>1.4999999999999999E-2</v>
      </c>
      <c r="F930">
        <v>0.215</v>
      </c>
      <c r="G930">
        <v>0.376</v>
      </c>
      <c r="H930">
        <v>1.2999999999999999E-2</v>
      </c>
      <c r="I930">
        <v>1.4E-2</v>
      </c>
    </row>
    <row r="931" spans="1:9" x14ac:dyDescent="0.25">
      <c r="C931" t="s">
        <v>79</v>
      </c>
      <c r="D931" t="s">
        <v>198</v>
      </c>
      <c r="E931" t="s">
        <v>172</v>
      </c>
      <c r="F931" t="s">
        <v>172</v>
      </c>
      <c r="G931" t="s">
        <v>172</v>
      </c>
      <c r="H931" t="s">
        <v>172</v>
      </c>
      <c r="I931" t="s">
        <v>199</v>
      </c>
    </row>
    <row r="932" spans="1:9" x14ac:dyDescent="0.25">
      <c r="B932" t="s">
        <v>109</v>
      </c>
      <c r="C932" s="1">
        <v>8812214</v>
      </c>
      <c r="D932" s="1">
        <v>364389</v>
      </c>
      <c r="E932">
        <v>2.5449999999999999</v>
      </c>
      <c r="F932">
        <v>29.053000000000001</v>
      </c>
      <c r="G932">
        <v>2.9079999999999999</v>
      </c>
      <c r="H932">
        <v>2.1800000000000002</v>
      </c>
      <c r="I932">
        <v>2.298</v>
      </c>
    </row>
    <row r="934" spans="1:9" x14ac:dyDescent="0.25">
      <c r="A934" t="s">
        <v>118</v>
      </c>
    </row>
    <row r="936" spans="1:9" x14ac:dyDescent="0.25">
      <c r="B936" t="s">
        <v>131</v>
      </c>
      <c r="C936" s="1">
        <v>29827</v>
      </c>
      <c r="D936" s="1">
        <v>5118</v>
      </c>
      <c r="E936">
        <v>8.4000000000000005E-2</v>
      </c>
      <c r="F936">
        <v>0.36499999999999999</v>
      </c>
      <c r="G936">
        <v>1.7000000000000001E-2</v>
      </c>
      <c r="H936">
        <v>7.9000000000000001E-2</v>
      </c>
      <c r="I936">
        <v>8.3000000000000004E-2</v>
      </c>
    </row>
    <row r="937" spans="1:9" x14ac:dyDescent="0.25">
      <c r="B937" t="s">
        <v>132</v>
      </c>
      <c r="C937" s="1">
        <v>3223470</v>
      </c>
      <c r="D937" s="1">
        <v>98520</v>
      </c>
      <c r="E937">
        <v>0.66700000000000004</v>
      </c>
      <c r="F937">
        <v>8.6890000000000001</v>
      </c>
      <c r="G937">
        <v>0.318</v>
      </c>
      <c r="H937">
        <v>0.626</v>
      </c>
      <c r="I937">
        <v>0.66</v>
      </c>
    </row>
    <row r="938" spans="1:9" x14ac:dyDescent="0.25">
      <c r="B938" t="s">
        <v>133</v>
      </c>
      <c r="C938" s="1">
        <v>5126312</v>
      </c>
      <c r="D938" s="1">
        <v>131053</v>
      </c>
      <c r="E938">
        <v>0.78200000000000003</v>
      </c>
      <c r="F938">
        <v>13.632</v>
      </c>
      <c r="G938">
        <v>0.76200000000000001</v>
      </c>
      <c r="H938">
        <v>0.71399999999999997</v>
      </c>
      <c r="I938">
        <v>0.749</v>
      </c>
    </row>
    <row r="939" spans="1:9" x14ac:dyDescent="0.25">
      <c r="B939" t="s">
        <v>134</v>
      </c>
      <c r="C939" s="1">
        <v>652331</v>
      </c>
      <c r="D939" s="1">
        <v>17078</v>
      </c>
      <c r="E939">
        <v>0.14399999999999999</v>
      </c>
      <c r="F939">
        <v>2.367</v>
      </c>
      <c r="G939">
        <v>0.185</v>
      </c>
      <c r="H939">
        <v>0.13100000000000001</v>
      </c>
      <c r="I939">
        <v>0.13700000000000001</v>
      </c>
    </row>
    <row r="940" spans="1:9" x14ac:dyDescent="0.25">
      <c r="B940" t="s">
        <v>135</v>
      </c>
      <c r="C940" s="1">
        <v>8637</v>
      </c>
      <c r="D940">
        <v>84</v>
      </c>
      <c r="E940">
        <v>1.9E-2</v>
      </c>
      <c r="F940">
        <v>6.8000000000000005E-2</v>
      </c>
      <c r="G940">
        <v>4.3999999999999997E-2</v>
      </c>
      <c r="H940">
        <v>3.0000000000000001E-3</v>
      </c>
      <c r="I940">
        <v>4.0000000000000001E-3</v>
      </c>
    </row>
    <row r="941" spans="1:9" x14ac:dyDescent="0.25">
      <c r="B941" t="s">
        <v>136</v>
      </c>
      <c r="C941" s="1">
        <v>15041</v>
      </c>
      <c r="D941">
        <v>145</v>
      </c>
      <c r="E941">
        <v>0.03</v>
      </c>
      <c r="F941">
        <v>0.11899999999999999</v>
      </c>
      <c r="G941">
        <v>6.4000000000000001E-2</v>
      </c>
      <c r="H941">
        <v>5.0000000000000001E-3</v>
      </c>
      <c r="I941">
        <v>6.0000000000000001E-3</v>
      </c>
    </row>
    <row r="942" spans="1:9" x14ac:dyDescent="0.25">
      <c r="B942" t="s">
        <v>137</v>
      </c>
      <c r="C942" s="1">
        <v>20039</v>
      </c>
      <c r="D942">
        <v>535</v>
      </c>
      <c r="E942">
        <v>0.01</v>
      </c>
      <c r="F942">
        <v>3.7999999999999999E-2</v>
      </c>
      <c r="G942">
        <v>4.8000000000000001E-2</v>
      </c>
      <c r="H942">
        <v>3.0000000000000001E-3</v>
      </c>
      <c r="I942">
        <v>3.0000000000000001E-3</v>
      </c>
    </row>
    <row r="943" spans="1:9" x14ac:dyDescent="0.25">
      <c r="B943" t="s">
        <v>138</v>
      </c>
      <c r="C943" s="1">
        <v>6561</v>
      </c>
      <c r="D943">
        <v>113</v>
      </c>
      <c r="E943">
        <v>2.4E-2</v>
      </c>
      <c r="F943">
        <v>4.8000000000000001E-2</v>
      </c>
      <c r="G943">
        <v>3.1E-2</v>
      </c>
      <c r="H943">
        <v>2E-3</v>
      </c>
      <c r="I943">
        <v>3.0000000000000001E-3</v>
      </c>
    </row>
    <row r="944" spans="1:9" x14ac:dyDescent="0.25">
      <c r="B944" t="s">
        <v>139</v>
      </c>
      <c r="C944" s="1">
        <v>395452</v>
      </c>
      <c r="D944" s="1">
        <v>9057</v>
      </c>
      <c r="E944">
        <v>0.17399999999999999</v>
      </c>
      <c r="F944">
        <v>1.3280000000000001</v>
      </c>
      <c r="G944">
        <v>0.64100000000000001</v>
      </c>
      <c r="H944">
        <v>8.8999999999999996E-2</v>
      </c>
      <c r="I944">
        <v>9.4E-2</v>
      </c>
    </row>
    <row r="945" spans="1:9" x14ac:dyDescent="0.25">
      <c r="B945" t="s">
        <v>140</v>
      </c>
      <c r="C945" s="1">
        <v>8492</v>
      </c>
      <c r="D945">
        <v>132</v>
      </c>
      <c r="E945">
        <v>3.0000000000000001E-3</v>
      </c>
      <c r="F945">
        <v>2.3E-2</v>
      </c>
      <c r="G945">
        <v>1.2E-2</v>
      </c>
      <c r="H945">
        <v>1E-3</v>
      </c>
      <c r="I945">
        <v>1E-3</v>
      </c>
    </row>
    <row r="946" spans="1:9" x14ac:dyDescent="0.25">
      <c r="B946" t="s">
        <v>141</v>
      </c>
      <c r="C946" s="1">
        <v>7551</v>
      </c>
      <c r="D946">
        <v>469</v>
      </c>
      <c r="E946">
        <v>6.0000000000000001E-3</v>
      </c>
      <c r="F946">
        <v>0.11600000000000001</v>
      </c>
      <c r="G946">
        <v>1.9E-2</v>
      </c>
      <c r="H946">
        <v>6.0000000000000001E-3</v>
      </c>
      <c r="I946">
        <v>6.0000000000000001E-3</v>
      </c>
    </row>
    <row r="947" spans="1:9" x14ac:dyDescent="0.25">
      <c r="B947" t="s">
        <v>142</v>
      </c>
      <c r="C947" s="1">
        <v>63112</v>
      </c>
      <c r="D947" s="1">
        <v>1206</v>
      </c>
      <c r="E947">
        <v>3.5999999999999997E-2</v>
      </c>
      <c r="F947">
        <v>0.18</v>
      </c>
      <c r="G947">
        <v>0.24199999999999999</v>
      </c>
      <c r="H947">
        <v>0.01</v>
      </c>
      <c r="I947">
        <v>1.0999999999999999E-2</v>
      </c>
    </row>
    <row r="948" spans="1:9" x14ac:dyDescent="0.25">
      <c r="B948" t="s">
        <v>143</v>
      </c>
      <c r="C948" s="1">
        <v>380119</v>
      </c>
      <c r="D948" s="1">
        <v>2527</v>
      </c>
      <c r="E948">
        <v>6.0999999999999999E-2</v>
      </c>
      <c r="F948">
        <v>0.86099999999999999</v>
      </c>
      <c r="G948">
        <v>1.488</v>
      </c>
      <c r="H948">
        <v>5.3999999999999999E-2</v>
      </c>
      <c r="I948">
        <v>0.06</v>
      </c>
    </row>
    <row r="949" spans="1:9" x14ac:dyDescent="0.25">
      <c r="C949" t="s">
        <v>79</v>
      </c>
      <c r="D949" t="s">
        <v>198</v>
      </c>
      <c r="E949" t="s">
        <v>172</v>
      </c>
      <c r="F949" t="s">
        <v>172</v>
      </c>
      <c r="G949" t="s">
        <v>172</v>
      </c>
      <c r="H949" t="s">
        <v>172</v>
      </c>
      <c r="I949" t="s">
        <v>199</v>
      </c>
    </row>
    <row r="950" spans="1:9" x14ac:dyDescent="0.25">
      <c r="B950" t="s">
        <v>109</v>
      </c>
      <c r="C950" s="1">
        <v>9936944</v>
      </c>
      <c r="D950" s="1">
        <v>266037</v>
      </c>
      <c r="E950">
        <v>2.0379999999999998</v>
      </c>
      <c r="F950">
        <v>27.834</v>
      </c>
      <c r="G950">
        <v>3.871</v>
      </c>
      <c r="H950">
        <v>1.724</v>
      </c>
      <c r="I950">
        <v>1.8149999999999999</v>
      </c>
    </row>
    <row r="952" spans="1:9" x14ac:dyDescent="0.25">
      <c r="A952" t="s">
        <v>119</v>
      </c>
    </row>
    <row r="954" spans="1:9" x14ac:dyDescent="0.25">
      <c r="B954" t="s">
        <v>131</v>
      </c>
      <c r="C954" s="1">
        <v>26322</v>
      </c>
      <c r="D954" s="1">
        <v>5839</v>
      </c>
      <c r="E954">
        <v>8.3000000000000004E-2</v>
      </c>
      <c r="F954">
        <v>0.309</v>
      </c>
      <c r="G954">
        <v>1.4E-2</v>
      </c>
      <c r="H954">
        <v>7.9000000000000001E-2</v>
      </c>
      <c r="I954">
        <v>8.4000000000000005E-2</v>
      </c>
    </row>
    <row r="955" spans="1:9" x14ac:dyDescent="0.25">
      <c r="B955" t="s">
        <v>132</v>
      </c>
      <c r="C955" s="1">
        <v>1002008</v>
      </c>
      <c r="D955" s="1">
        <v>42470</v>
      </c>
      <c r="E955">
        <v>0.28699999999999998</v>
      </c>
      <c r="F955">
        <v>3.0939999999999999</v>
      </c>
      <c r="G955">
        <v>0.11600000000000001</v>
      </c>
      <c r="H955">
        <v>0.27</v>
      </c>
      <c r="I955">
        <v>0.28499999999999998</v>
      </c>
    </row>
    <row r="956" spans="1:9" x14ac:dyDescent="0.25">
      <c r="B956" t="s">
        <v>133</v>
      </c>
      <c r="C956" s="1">
        <v>2129595</v>
      </c>
      <c r="D956" s="1">
        <v>75725</v>
      </c>
      <c r="E956">
        <v>0.42699999999999999</v>
      </c>
      <c r="F956">
        <v>5.9450000000000003</v>
      </c>
      <c r="G956">
        <v>0.34899999999999998</v>
      </c>
      <c r="H956">
        <v>0.39300000000000002</v>
      </c>
      <c r="I956">
        <v>0.41199999999999998</v>
      </c>
    </row>
    <row r="957" spans="1:9" x14ac:dyDescent="0.25">
      <c r="B957" t="s">
        <v>134</v>
      </c>
      <c r="C957" s="1">
        <v>221214</v>
      </c>
      <c r="D957" s="1">
        <v>7949</v>
      </c>
      <c r="E957">
        <v>5.8000000000000003E-2</v>
      </c>
      <c r="F957">
        <v>0.82799999999999996</v>
      </c>
      <c r="G957">
        <v>6.3E-2</v>
      </c>
      <c r="H957">
        <v>5.1999999999999998E-2</v>
      </c>
      <c r="I957">
        <v>5.5E-2</v>
      </c>
    </row>
    <row r="958" spans="1:9" x14ac:dyDescent="0.25">
      <c r="B958" t="s">
        <v>135</v>
      </c>
      <c r="C958" s="1">
        <v>1455</v>
      </c>
      <c r="D958">
        <v>14</v>
      </c>
      <c r="E958">
        <v>4.0000000000000001E-3</v>
      </c>
      <c r="F958">
        <v>1.0999999999999999E-2</v>
      </c>
      <c r="G958">
        <v>8.0000000000000002E-3</v>
      </c>
      <c r="H958">
        <v>1E-3</v>
      </c>
      <c r="I958">
        <v>1E-3</v>
      </c>
    </row>
    <row r="959" spans="1:9" x14ac:dyDescent="0.25">
      <c r="B959" t="s">
        <v>136</v>
      </c>
      <c r="C959" s="1">
        <v>3139</v>
      </c>
      <c r="D959">
        <v>30</v>
      </c>
      <c r="E959">
        <v>7.0000000000000001E-3</v>
      </c>
      <c r="F959">
        <v>2.4E-2</v>
      </c>
      <c r="G959">
        <v>1.4999999999999999E-2</v>
      </c>
      <c r="H959">
        <v>1E-3</v>
      </c>
      <c r="I959">
        <v>1E-3</v>
      </c>
    </row>
    <row r="960" spans="1:9" x14ac:dyDescent="0.25">
      <c r="B960" t="s">
        <v>137</v>
      </c>
      <c r="C960" s="1">
        <v>13206</v>
      </c>
      <c r="D960">
        <v>349</v>
      </c>
      <c r="E960">
        <v>7.0000000000000001E-3</v>
      </c>
      <c r="F960">
        <v>2.5999999999999999E-2</v>
      </c>
      <c r="G960">
        <v>3.5000000000000003E-2</v>
      </c>
      <c r="H960">
        <v>2E-3</v>
      </c>
      <c r="I960">
        <v>2E-3</v>
      </c>
    </row>
    <row r="961" spans="1:9" x14ac:dyDescent="0.25">
      <c r="B961" t="s">
        <v>138</v>
      </c>
      <c r="C961">
        <v>851</v>
      </c>
      <c r="D961">
        <v>36</v>
      </c>
      <c r="E961">
        <v>5.0000000000000001E-3</v>
      </c>
      <c r="F961">
        <v>7.0000000000000001E-3</v>
      </c>
      <c r="G961">
        <v>5.0000000000000001E-3</v>
      </c>
      <c r="H961">
        <v>0</v>
      </c>
      <c r="I961">
        <v>0</v>
      </c>
    </row>
    <row r="962" spans="1:9" x14ac:dyDescent="0.25">
      <c r="B962" t="s">
        <v>139</v>
      </c>
      <c r="C962" s="1">
        <v>67283</v>
      </c>
      <c r="D962" s="1">
        <v>3754</v>
      </c>
      <c r="E962">
        <v>0.05</v>
      </c>
      <c r="F962">
        <v>0.30299999999999999</v>
      </c>
      <c r="G962">
        <v>0.16400000000000001</v>
      </c>
      <c r="H962">
        <v>2.8000000000000001E-2</v>
      </c>
      <c r="I962">
        <v>2.9000000000000001E-2</v>
      </c>
    </row>
    <row r="963" spans="1:9" x14ac:dyDescent="0.25">
      <c r="B963" t="s">
        <v>140</v>
      </c>
      <c r="C963" s="1">
        <v>1137</v>
      </c>
      <c r="D963">
        <v>43</v>
      </c>
      <c r="E963">
        <v>1E-3</v>
      </c>
      <c r="F963">
        <v>3.0000000000000001E-3</v>
      </c>
      <c r="G963">
        <v>2E-3</v>
      </c>
      <c r="H963">
        <v>0</v>
      </c>
      <c r="I963">
        <v>0</v>
      </c>
    </row>
    <row r="964" spans="1:9" x14ac:dyDescent="0.25">
      <c r="B964" t="s">
        <v>141</v>
      </c>
      <c r="C964" s="1">
        <v>3705</v>
      </c>
      <c r="D964">
        <v>560</v>
      </c>
      <c r="E964">
        <v>6.0000000000000001E-3</v>
      </c>
      <c r="F964">
        <v>7.0999999999999994E-2</v>
      </c>
      <c r="G964">
        <v>1.2E-2</v>
      </c>
      <c r="H964">
        <v>5.0000000000000001E-3</v>
      </c>
      <c r="I964">
        <v>6.0000000000000001E-3</v>
      </c>
    </row>
    <row r="965" spans="1:9" x14ac:dyDescent="0.25">
      <c r="B965" t="s">
        <v>142</v>
      </c>
      <c r="C965" s="1">
        <v>16957</v>
      </c>
      <c r="D965">
        <v>301</v>
      </c>
      <c r="E965">
        <v>1.7999999999999999E-2</v>
      </c>
      <c r="F965">
        <v>7.1999999999999995E-2</v>
      </c>
      <c r="G965">
        <v>0.106</v>
      </c>
      <c r="H965">
        <v>4.0000000000000001E-3</v>
      </c>
      <c r="I965">
        <v>5.0000000000000001E-3</v>
      </c>
    </row>
    <row r="966" spans="1:9" x14ac:dyDescent="0.25">
      <c r="B966" t="s">
        <v>143</v>
      </c>
      <c r="C966" s="1">
        <v>2751</v>
      </c>
      <c r="D966">
        <v>17</v>
      </c>
      <c r="E966">
        <v>1E-3</v>
      </c>
      <c r="F966">
        <v>0.01</v>
      </c>
      <c r="G966">
        <v>1.7000000000000001E-2</v>
      </c>
      <c r="H966">
        <v>1E-3</v>
      </c>
      <c r="I966">
        <v>1E-3</v>
      </c>
    </row>
    <row r="967" spans="1:9" x14ac:dyDescent="0.25">
      <c r="C967" t="s">
        <v>79</v>
      </c>
      <c r="D967" t="s">
        <v>198</v>
      </c>
      <c r="E967" t="s">
        <v>172</v>
      </c>
      <c r="F967" t="s">
        <v>172</v>
      </c>
      <c r="G967" t="s">
        <v>172</v>
      </c>
      <c r="H967" t="s">
        <v>172</v>
      </c>
      <c r="I967" t="s">
        <v>199</v>
      </c>
    </row>
    <row r="968" spans="1:9" x14ac:dyDescent="0.25">
      <c r="B968" t="s">
        <v>109</v>
      </c>
      <c r="C968" s="1">
        <v>3489623</v>
      </c>
      <c r="D968" s="1">
        <v>137087</v>
      </c>
      <c r="E968">
        <v>0.95199999999999996</v>
      </c>
      <c r="F968">
        <v>10.704000000000001</v>
      </c>
      <c r="G968">
        <v>0.90600000000000003</v>
      </c>
      <c r="H968">
        <v>0.83699999999999997</v>
      </c>
      <c r="I968">
        <v>0.88</v>
      </c>
    </row>
    <row r="970" spans="1:9" x14ac:dyDescent="0.25">
      <c r="A970" t="s">
        <v>120</v>
      </c>
    </row>
    <row r="972" spans="1:9" x14ac:dyDescent="0.25">
      <c r="B972" t="s">
        <v>131</v>
      </c>
      <c r="C972" s="1">
        <v>98294</v>
      </c>
      <c r="D972" s="1">
        <v>7553</v>
      </c>
      <c r="E972">
        <v>0.217</v>
      </c>
      <c r="F972">
        <v>1.3220000000000001</v>
      </c>
      <c r="G972">
        <v>6.0999999999999999E-2</v>
      </c>
      <c r="H972">
        <v>0.2</v>
      </c>
      <c r="I972">
        <v>0.20899999999999999</v>
      </c>
    </row>
    <row r="973" spans="1:9" x14ac:dyDescent="0.25">
      <c r="B973" t="s">
        <v>132</v>
      </c>
      <c r="C973" s="1">
        <v>4223352</v>
      </c>
      <c r="D973" s="1">
        <v>163648</v>
      </c>
      <c r="E973">
        <v>1.05</v>
      </c>
      <c r="F973">
        <v>12.16</v>
      </c>
      <c r="G973">
        <v>0.45700000000000002</v>
      </c>
      <c r="H973">
        <v>0.98899999999999999</v>
      </c>
      <c r="I973">
        <v>1.044</v>
      </c>
    </row>
    <row r="974" spans="1:9" x14ac:dyDescent="0.25">
      <c r="B974" t="s">
        <v>133</v>
      </c>
      <c r="C974" s="1">
        <v>6638517</v>
      </c>
      <c r="D974" s="1">
        <v>215163</v>
      </c>
      <c r="E974">
        <v>1.1830000000000001</v>
      </c>
      <c r="F974">
        <v>18.713999999999999</v>
      </c>
      <c r="G974">
        <v>1.077</v>
      </c>
      <c r="H974">
        <v>1.0860000000000001</v>
      </c>
      <c r="I974">
        <v>1.1399999999999999</v>
      </c>
    </row>
    <row r="975" spans="1:9" x14ac:dyDescent="0.25">
      <c r="B975" t="s">
        <v>134</v>
      </c>
      <c r="C975" s="1">
        <v>797323</v>
      </c>
      <c r="D975" s="1">
        <v>26464</v>
      </c>
      <c r="E975">
        <v>0.19900000000000001</v>
      </c>
      <c r="F975">
        <v>3.0339999999999998</v>
      </c>
      <c r="G975">
        <v>0.24</v>
      </c>
      <c r="H975">
        <v>0.182</v>
      </c>
      <c r="I975">
        <v>0.19</v>
      </c>
    </row>
    <row r="976" spans="1:9" x14ac:dyDescent="0.25">
      <c r="B976" t="s">
        <v>135</v>
      </c>
      <c r="C976" s="1">
        <v>43547</v>
      </c>
      <c r="D976">
        <v>497</v>
      </c>
      <c r="E976">
        <v>0.11600000000000001</v>
      </c>
      <c r="F976">
        <v>0.36599999999999999</v>
      </c>
      <c r="G976">
        <v>0.26200000000000001</v>
      </c>
      <c r="H976">
        <v>0.02</v>
      </c>
      <c r="I976">
        <v>2.1000000000000001E-2</v>
      </c>
    </row>
    <row r="977" spans="1:9" x14ac:dyDescent="0.25">
      <c r="B977" t="s">
        <v>136</v>
      </c>
      <c r="C977" s="1">
        <v>21377</v>
      </c>
      <c r="D977">
        <v>242</v>
      </c>
      <c r="E977">
        <v>5.1999999999999998E-2</v>
      </c>
      <c r="F977">
        <v>0.17699999999999999</v>
      </c>
      <c r="G977">
        <v>0.108</v>
      </c>
      <c r="H977">
        <v>8.9999999999999993E-3</v>
      </c>
      <c r="I977">
        <v>8.9999999999999993E-3</v>
      </c>
    </row>
    <row r="978" spans="1:9" x14ac:dyDescent="0.25">
      <c r="B978" t="s">
        <v>137</v>
      </c>
      <c r="C978" s="1">
        <v>15844</v>
      </c>
      <c r="D978">
        <v>497</v>
      </c>
      <c r="E978">
        <v>8.9999999999999993E-3</v>
      </c>
      <c r="F978">
        <v>3.4000000000000002E-2</v>
      </c>
      <c r="G978">
        <v>4.5999999999999999E-2</v>
      </c>
      <c r="H978">
        <v>2E-3</v>
      </c>
      <c r="I978">
        <v>3.0000000000000001E-3</v>
      </c>
    </row>
    <row r="979" spans="1:9" x14ac:dyDescent="0.25">
      <c r="B979" t="s">
        <v>138</v>
      </c>
      <c r="C979" s="1">
        <v>19991</v>
      </c>
      <c r="D979">
        <v>442</v>
      </c>
      <c r="E979">
        <v>8.6999999999999994E-2</v>
      </c>
      <c r="F979">
        <v>0.161</v>
      </c>
      <c r="G979">
        <v>0.109</v>
      </c>
      <c r="H979">
        <v>8.9999999999999993E-3</v>
      </c>
      <c r="I979">
        <v>8.9999999999999993E-3</v>
      </c>
    </row>
    <row r="980" spans="1:9" x14ac:dyDescent="0.25">
      <c r="B980" t="s">
        <v>139</v>
      </c>
      <c r="C980" s="1">
        <v>300503</v>
      </c>
      <c r="D980" s="1">
        <v>8839</v>
      </c>
      <c r="E980">
        <v>0.16</v>
      </c>
      <c r="F980">
        <v>1.123</v>
      </c>
      <c r="G980">
        <v>0.58199999999999996</v>
      </c>
      <c r="H980">
        <v>8.3000000000000004E-2</v>
      </c>
      <c r="I980">
        <v>8.6999999999999994E-2</v>
      </c>
    </row>
    <row r="981" spans="1:9" x14ac:dyDescent="0.25">
      <c r="B981" t="s">
        <v>140</v>
      </c>
      <c r="C981" s="1">
        <v>9827</v>
      </c>
      <c r="D981">
        <v>196</v>
      </c>
      <c r="E981">
        <v>4.0000000000000001E-3</v>
      </c>
      <c r="F981">
        <v>2.9000000000000001E-2</v>
      </c>
      <c r="G981">
        <v>1.6E-2</v>
      </c>
      <c r="H981">
        <v>2E-3</v>
      </c>
      <c r="I981">
        <v>2E-3</v>
      </c>
    </row>
    <row r="982" spans="1:9" x14ac:dyDescent="0.25">
      <c r="B982" t="s">
        <v>141</v>
      </c>
      <c r="C982" s="1">
        <v>2785</v>
      </c>
      <c r="D982">
        <v>222</v>
      </c>
      <c r="E982">
        <v>3.0000000000000001E-3</v>
      </c>
      <c r="F982">
        <v>4.5999999999999999E-2</v>
      </c>
      <c r="G982">
        <v>8.0000000000000002E-3</v>
      </c>
      <c r="H982">
        <v>3.0000000000000001E-3</v>
      </c>
      <c r="I982">
        <v>3.0000000000000001E-3</v>
      </c>
    </row>
    <row r="983" spans="1:9" x14ac:dyDescent="0.25">
      <c r="B983" t="s">
        <v>142</v>
      </c>
      <c r="C983" s="1">
        <v>120390</v>
      </c>
      <c r="D983" s="1">
        <v>1867</v>
      </c>
      <c r="E983">
        <v>9.9000000000000005E-2</v>
      </c>
      <c r="F983">
        <v>0.433</v>
      </c>
      <c r="G983">
        <v>0.61199999999999999</v>
      </c>
      <c r="H983">
        <v>2.5999999999999999E-2</v>
      </c>
      <c r="I983">
        <v>2.8000000000000001E-2</v>
      </c>
    </row>
    <row r="984" spans="1:9" x14ac:dyDescent="0.25">
      <c r="B984" t="s">
        <v>143</v>
      </c>
      <c r="C984" s="1">
        <v>463525</v>
      </c>
      <c r="D984" s="1">
        <v>2501</v>
      </c>
      <c r="E984">
        <v>0.09</v>
      </c>
      <c r="F984">
        <v>1.3480000000000001</v>
      </c>
      <c r="G984">
        <v>2.383</v>
      </c>
      <c r="H984">
        <v>0.08</v>
      </c>
      <c r="I984">
        <v>8.7999999999999995E-2</v>
      </c>
    </row>
    <row r="985" spans="1:9" x14ac:dyDescent="0.25">
      <c r="C985" t="s">
        <v>79</v>
      </c>
      <c r="D985" t="s">
        <v>198</v>
      </c>
      <c r="E985" t="s">
        <v>172</v>
      </c>
      <c r="F985" t="s">
        <v>172</v>
      </c>
      <c r="G985" t="s">
        <v>172</v>
      </c>
      <c r="H985" t="s">
        <v>172</v>
      </c>
      <c r="I985" t="s">
        <v>199</v>
      </c>
    </row>
    <row r="986" spans="1:9" x14ac:dyDescent="0.25">
      <c r="B986" t="s">
        <v>109</v>
      </c>
      <c r="C986" s="1">
        <v>12755275</v>
      </c>
      <c r="D986" s="1">
        <v>428131</v>
      </c>
      <c r="E986">
        <v>3.2679999999999998</v>
      </c>
      <c r="F986">
        <v>38.945</v>
      </c>
      <c r="G986">
        <v>5.96</v>
      </c>
      <c r="H986">
        <v>2.6890000000000001</v>
      </c>
      <c r="I986">
        <v>2.8330000000000002</v>
      </c>
    </row>
    <row r="988" spans="1:9" x14ac:dyDescent="0.25">
      <c r="A988" t="s">
        <v>121</v>
      </c>
    </row>
    <row r="990" spans="1:9" x14ac:dyDescent="0.25">
      <c r="B990" t="s">
        <v>131</v>
      </c>
      <c r="C990" s="1">
        <v>31578</v>
      </c>
      <c r="D990" s="1">
        <v>3829</v>
      </c>
      <c r="E990">
        <v>7.5999999999999998E-2</v>
      </c>
      <c r="F990">
        <v>0.38</v>
      </c>
      <c r="G990">
        <v>1.7000000000000001E-2</v>
      </c>
      <c r="H990">
        <v>7.0999999999999994E-2</v>
      </c>
      <c r="I990">
        <v>7.3999999999999996E-2</v>
      </c>
    </row>
    <row r="991" spans="1:9" x14ac:dyDescent="0.25">
      <c r="B991" t="s">
        <v>132</v>
      </c>
      <c r="C991" s="1">
        <v>1482177</v>
      </c>
      <c r="D991" s="1">
        <v>34974</v>
      </c>
      <c r="E991">
        <v>0.27800000000000002</v>
      </c>
      <c r="F991">
        <v>3.7970000000000002</v>
      </c>
      <c r="G991">
        <v>0.16500000000000001</v>
      </c>
      <c r="H991">
        <v>0.26</v>
      </c>
      <c r="I991">
        <v>0.27300000000000002</v>
      </c>
    </row>
    <row r="992" spans="1:9" x14ac:dyDescent="0.25">
      <c r="B992" t="s">
        <v>133</v>
      </c>
      <c r="C992" s="1">
        <v>2703937</v>
      </c>
      <c r="D992" s="1">
        <v>53399</v>
      </c>
      <c r="E992">
        <v>0.39400000000000002</v>
      </c>
      <c r="F992">
        <v>7.1420000000000003</v>
      </c>
      <c r="G992">
        <v>0.45300000000000001</v>
      </c>
      <c r="H992">
        <v>0.35799999999999998</v>
      </c>
      <c r="I992">
        <v>0.374</v>
      </c>
    </row>
    <row r="993" spans="1:9" x14ac:dyDescent="0.25">
      <c r="B993" t="s">
        <v>134</v>
      </c>
      <c r="C993" s="1">
        <v>271126</v>
      </c>
      <c r="D993" s="1">
        <v>5483</v>
      </c>
      <c r="E993">
        <v>5.6000000000000001E-2</v>
      </c>
      <c r="F993">
        <v>0.94799999999999995</v>
      </c>
      <c r="G993">
        <v>8.2000000000000003E-2</v>
      </c>
      <c r="H993">
        <v>5.0999999999999997E-2</v>
      </c>
      <c r="I993">
        <v>5.2999999999999999E-2</v>
      </c>
    </row>
    <row r="994" spans="1:9" x14ac:dyDescent="0.25">
      <c r="B994" t="s">
        <v>135</v>
      </c>
      <c r="C994" s="1">
        <v>47431</v>
      </c>
      <c r="D994">
        <v>454</v>
      </c>
      <c r="E994">
        <v>0.1</v>
      </c>
      <c r="F994">
        <v>0.38</v>
      </c>
      <c r="G994">
        <v>0.23899999999999999</v>
      </c>
      <c r="H994">
        <v>1.7999999999999999E-2</v>
      </c>
      <c r="I994">
        <v>1.9E-2</v>
      </c>
    </row>
    <row r="995" spans="1:9" x14ac:dyDescent="0.25">
      <c r="B995" t="s">
        <v>136</v>
      </c>
      <c r="C995" s="1">
        <v>4846</v>
      </c>
      <c r="D995">
        <v>46</v>
      </c>
      <c r="E995">
        <v>8.9999999999999993E-3</v>
      </c>
      <c r="F995">
        <v>0.04</v>
      </c>
      <c r="G995">
        <v>0.02</v>
      </c>
      <c r="H995">
        <v>2E-3</v>
      </c>
      <c r="I995">
        <v>2E-3</v>
      </c>
    </row>
    <row r="996" spans="1:9" x14ac:dyDescent="0.25">
      <c r="B996" t="s">
        <v>137</v>
      </c>
      <c r="C996" s="1">
        <v>7906</v>
      </c>
      <c r="D996">
        <v>208</v>
      </c>
      <c r="E996">
        <v>4.0000000000000001E-3</v>
      </c>
      <c r="F996">
        <v>1.4999999999999999E-2</v>
      </c>
      <c r="G996">
        <v>1.9E-2</v>
      </c>
      <c r="H996">
        <v>1E-3</v>
      </c>
      <c r="I996">
        <v>1E-3</v>
      </c>
    </row>
    <row r="997" spans="1:9" x14ac:dyDescent="0.25">
      <c r="B997" t="s">
        <v>138</v>
      </c>
      <c r="C997" s="1">
        <v>4819</v>
      </c>
      <c r="D997">
        <v>59</v>
      </c>
      <c r="E997">
        <v>1.4999999999999999E-2</v>
      </c>
      <c r="F997">
        <v>3.3000000000000002E-2</v>
      </c>
      <c r="G997">
        <v>2.1000000000000001E-2</v>
      </c>
      <c r="H997">
        <v>2E-3</v>
      </c>
      <c r="I997">
        <v>2E-3</v>
      </c>
    </row>
    <row r="998" spans="1:9" x14ac:dyDescent="0.25">
      <c r="B998" t="s">
        <v>139</v>
      </c>
      <c r="C998" s="1">
        <v>162850</v>
      </c>
      <c r="D998" s="1">
        <v>2651</v>
      </c>
      <c r="E998">
        <v>5.8000000000000003E-2</v>
      </c>
      <c r="F998">
        <v>0.51800000000000002</v>
      </c>
      <c r="G998">
        <v>0.22700000000000001</v>
      </c>
      <c r="H998">
        <v>2.9000000000000001E-2</v>
      </c>
      <c r="I998">
        <v>3.1E-2</v>
      </c>
    </row>
    <row r="999" spans="1:9" x14ac:dyDescent="0.25">
      <c r="B999" t="s">
        <v>140</v>
      </c>
      <c r="C999" s="1">
        <v>2439</v>
      </c>
      <c r="D999">
        <v>27</v>
      </c>
      <c r="E999">
        <v>1E-3</v>
      </c>
      <c r="F999">
        <v>7.0000000000000001E-3</v>
      </c>
      <c r="G999">
        <v>3.0000000000000001E-3</v>
      </c>
      <c r="H999">
        <v>0</v>
      </c>
      <c r="I999">
        <v>0</v>
      </c>
    </row>
    <row r="1000" spans="1:9" x14ac:dyDescent="0.25">
      <c r="B1000" t="s">
        <v>141</v>
      </c>
      <c r="C1000" s="1">
        <v>6839</v>
      </c>
      <c r="D1000">
        <v>302</v>
      </c>
      <c r="E1000">
        <v>5.0000000000000001E-3</v>
      </c>
      <c r="F1000">
        <v>0.105</v>
      </c>
      <c r="G1000">
        <v>1.6E-2</v>
      </c>
      <c r="H1000">
        <v>4.0000000000000001E-3</v>
      </c>
      <c r="I1000">
        <v>4.0000000000000001E-3</v>
      </c>
    </row>
    <row r="1001" spans="1:9" x14ac:dyDescent="0.25">
      <c r="B1001" t="s">
        <v>142</v>
      </c>
      <c r="C1001" s="1">
        <v>39580</v>
      </c>
      <c r="D1001">
        <v>494</v>
      </c>
      <c r="E1001">
        <v>2.1000000000000001E-2</v>
      </c>
      <c r="F1001">
        <v>0.108</v>
      </c>
      <c r="G1001">
        <v>0.151</v>
      </c>
      <c r="H1001">
        <v>6.0000000000000001E-3</v>
      </c>
      <c r="I1001">
        <v>7.0000000000000001E-3</v>
      </c>
    </row>
    <row r="1002" spans="1:9" x14ac:dyDescent="0.25">
      <c r="B1002" t="s">
        <v>143</v>
      </c>
      <c r="C1002" s="1">
        <v>411777</v>
      </c>
      <c r="D1002" s="1">
        <v>1788</v>
      </c>
      <c r="E1002">
        <v>6.5000000000000002E-2</v>
      </c>
      <c r="F1002">
        <v>0.90300000000000002</v>
      </c>
      <c r="G1002">
        <v>1.611</v>
      </c>
      <c r="H1002">
        <v>5.8000000000000003E-2</v>
      </c>
      <c r="I1002">
        <v>6.4000000000000001E-2</v>
      </c>
    </row>
    <row r="1003" spans="1:9" x14ac:dyDescent="0.25">
      <c r="C1003" t="s">
        <v>79</v>
      </c>
      <c r="D1003" t="s">
        <v>198</v>
      </c>
      <c r="E1003" t="s">
        <v>172</v>
      </c>
      <c r="F1003" t="s">
        <v>172</v>
      </c>
      <c r="G1003" t="s">
        <v>172</v>
      </c>
      <c r="H1003" t="s">
        <v>172</v>
      </c>
      <c r="I1003" t="s">
        <v>199</v>
      </c>
    </row>
    <row r="1004" spans="1:9" x14ac:dyDescent="0.25">
      <c r="B1004" t="s">
        <v>109</v>
      </c>
      <c r="C1004" s="1">
        <v>5177305</v>
      </c>
      <c r="D1004" s="1">
        <v>103714</v>
      </c>
      <c r="E1004">
        <v>1.08</v>
      </c>
      <c r="F1004">
        <v>14.375999999999999</v>
      </c>
      <c r="G1004">
        <v>3.024</v>
      </c>
      <c r="H1004">
        <v>0.85799999999999998</v>
      </c>
      <c r="I1004">
        <v>0.90500000000000003</v>
      </c>
    </row>
    <row r="1006" spans="1:9" x14ac:dyDescent="0.25">
      <c r="A1006" t="s">
        <v>122</v>
      </c>
    </row>
    <row r="1008" spans="1:9" x14ac:dyDescent="0.25">
      <c r="B1008" t="s">
        <v>131</v>
      </c>
      <c r="C1008" s="1">
        <v>968549</v>
      </c>
      <c r="D1008" s="1">
        <v>107987</v>
      </c>
      <c r="E1008">
        <v>2.371</v>
      </c>
      <c r="F1008">
        <v>12.832000000000001</v>
      </c>
      <c r="G1008">
        <v>0.58299999999999996</v>
      </c>
      <c r="H1008">
        <v>2.2090000000000001</v>
      </c>
      <c r="I1008">
        <v>2.3140000000000001</v>
      </c>
    </row>
    <row r="1009" spans="1:9" x14ac:dyDescent="0.25">
      <c r="B1009" t="s">
        <v>132</v>
      </c>
      <c r="C1009" s="1">
        <v>55685780</v>
      </c>
      <c r="D1009" s="1">
        <v>1892748</v>
      </c>
      <c r="E1009">
        <v>12.909000000000001</v>
      </c>
      <c r="F1009">
        <v>160.642</v>
      </c>
      <c r="G1009">
        <v>5.8920000000000003</v>
      </c>
      <c r="H1009">
        <v>12.143000000000001</v>
      </c>
      <c r="I1009">
        <v>12.814</v>
      </c>
    </row>
    <row r="1010" spans="1:9" x14ac:dyDescent="0.25">
      <c r="B1010" t="s">
        <v>133</v>
      </c>
      <c r="C1010" s="1">
        <v>90729889</v>
      </c>
      <c r="D1010" s="1">
        <v>2584291</v>
      </c>
      <c r="E1010">
        <v>15.378</v>
      </c>
      <c r="F1010">
        <v>254.03299999999999</v>
      </c>
      <c r="G1010">
        <v>14.641999999999999</v>
      </c>
      <c r="H1010">
        <v>14.098000000000001</v>
      </c>
      <c r="I1010">
        <v>14.794</v>
      </c>
    </row>
    <row r="1011" spans="1:9" x14ac:dyDescent="0.25">
      <c r="B1011" t="s">
        <v>134</v>
      </c>
      <c r="C1011" s="1">
        <v>11399646</v>
      </c>
      <c r="D1011" s="1">
        <v>329475</v>
      </c>
      <c r="E1011">
        <v>2.6379999999999999</v>
      </c>
      <c r="F1011">
        <v>42.558</v>
      </c>
      <c r="G1011">
        <v>3.327</v>
      </c>
      <c r="H1011">
        <v>2.4049999999999998</v>
      </c>
      <c r="I1011">
        <v>2.5179999999999998</v>
      </c>
    </row>
    <row r="1012" spans="1:9" x14ac:dyDescent="0.25">
      <c r="B1012" t="s">
        <v>135</v>
      </c>
      <c r="C1012" s="1">
        <v>381639</v>
      </c>
      <c r="D1012" s="1">
        <v>4147</v>
      </c>
      <c r="E1012">
        <v>0.95799999999999996</v>
      </c>
      <c r="F1012">
        <v>3.21</v>
      </c>
      <c r="G1012">
        <v>2.194</v>
      </c>
      <c r="H1012">
        <v>0.16500000000000001</v>
      </c>
      <c r="I1012">
        <v>0.17699999999999999</v>
      </c>
    </row>
    <row r="1013" spans="1:9" x14ac:dyDescent="0.25">
      <c r="B1013" t="s">
        <v>136</v>
      </c>
      <c r="C1013" s="1">
        <v>286519</v>
      </c>
      <c r="D1013" s="1">
        <v>2955</v>
      </c>
      <c r="E1013">
        <v>0.66700000000000004</v>
      </c>
      <c r="F1013">
        <v>2.37</v>
      </c>
      <c r="G1013">
        <v>1.391</v>
      </c>
      <c r="H1013">
        <v>0.114</v>
      </c>
      <c r="I1013">
        <v>0.121</v>
      </c>
    </row>
    <row r="1014" spans="1:9" x14ac:dyDescent="0.25">
      <c r="B1014" t="s">
        <v>137</v>
      </c>
      <c r="C1014" s="1">
        <v>317163</v>
      </c>
      <c r="D1014" s="1">
        <v>8542</v>
      </c>
      <c r="E1014">
        <v>0.16800000000000001</v>
      </c>
      <c r="F1014">
        <v>0.64400000000000002</v>
      </c>
      <c r="G1014">
        <v>0.84499999999999997</v>
      </c>
      <c r="H1014">
        <v>4.4999999999999998E-2</v>
      </c>
      <c r="I1014">
        <v>4.9000000000000002E-2</v>
      </c>
    </row>
    <row r="1015" spans="1:9" x14ac:dyDescent="0.25">
      <c r="B1015" t="s">
        <v>138</v>
      </c>
      <c r="C1015" s="1">
        <v>179670</v>
      </c>
      <c r="D1015" s="1">
        <v>3754</v>
      </c>
      <c r="E1015">
        <v>0.78700000000000003</v>
      </c>
      <c r="F1015">
        <v>1.4359999999999999</v>
      </c>
      <c r="G1015">
        <v>0.97499999999999998</v>
      </c>
      <c r="H1015">
        <v>7.6999999999999999E-2</v>
      </c>
      <c r="I1015">
        <v>0.08</v>
      </c>
    </row>
    <row r="1016" spans="1:9" x14ac:dyDescent="0.25">
      <c r="B1016" t="s">
        <v>139</v>
      </c>
      <c r="C1016" s="1">
        <v>4237981</v>
      </c>
      <c r="D1016" s="1">
        <v>118351</v>
      </c>
      <c r="E1016">
        <v>2.1549999999999998</v>
      </c>
      <c r="F1016">
        <v>15.429</v>
      </c>
      <c r="G1016">
        <v>7.8220000000000001</v>
      </c>
      <c r="H1016">
        <v>1.1120000000000001</v>
      </c>
      <c r="I1016">
        <v>1.171</v>
      </c>
    </row>
    <row r="1017" spans="1:9" x14ac:dyDescent="0.25">
      <c r="B1017" t="s">
        <v>140</v>
      </c>
      <c r="C1017" s="1">
        <v>91251</v>
      </c>
      <c r="D1017" s="1">
        <v>1824</v>
      </c>
      <c r="E1017">
        <v>0.04</v>
      </c>
      <c r="F1017">
        <v>0.26500000000000001</v>
      </c>
      <c r="G1017">
        <v>0.14499999999999999</v>
      </c>
      <c r="H1017">
        <v>1.7999999999999999E-2</v>
      </c>
      <c r="I1017">
        <v>1.9E-2</v>
      </c>
    </row>
    <row r="1018" spans="1:9" x14ac:dyDescent="0.25">
      <c r="B1018" t="s">
        <v>141</v>
      </c>
      <c r="C1018" s="1">
        <v>98748</v>
      </c>
      <c r="D1018" s="1">
        <v>7127</v>
      </c>
      <c r="E1018">
        <v>9.5000000000000001E-2</v>
      </c>
      <c r="F1018">
        <v>1.5820000000000001</v>
      </c>
      <c r="G1018">
        <v>0.27100000000000002</v>
      </c>
      <c r="H1018">
        <v>8.6999999999999994E-2</v>
      </c>
      <c r="I1018">
        <v>9.1999999999999998E-2</v>
      </c>
    </row>
    <row r="1019" spans="1:9" x14ac:dyDescent="0.25">
      <c r="B1019" t="s">
        <v>142</v>
      </c>
      <c r="C1019" s="1">
        <v>1415274</v>
      </c>
      <c r="D1019" s="1">
        <v>22299</v>
      </c>
      <c r="E1019">
        <v>1.069</v>
      </c>
      <c r="F1019">
        <v>4.7779999999999996</v>
      </c>
      <c r="G1019">
        <v>6.7119999999999997</v>
      </c>
      <c r="H1019">
        <v>0.28799999999999998</v>
      </c>
      <c r="I1019">
        <v>0.313</v>
      </c>
    </row>
    <row r="1020" spans="1:9" x14ac:dyDescent="0.25">
      <c r="B1020" t="s">
        <v>143</v>
      </c>
      <c r="C1020" s="1">
        <v>4569172</v>
      </c>
      <c r="D1020" s="1">
        <v>24430</v>
      </c>
      <c r="E1020">
        <v>0.83899999999999997</v>
      </c>
      <c r="F1020">
        <v>12.111000000000001</v>
      </c>
      <c r="G1020">
        <v>21.436</v>
      </c>
      <c r="H1020">
        <v>0.74299999999999999</v>
      </c>
      <c r="I1020">
        <v>0.81799999999999995</v>
      </c>
    </row>
    <row r="1021" spans="1:9" x14ac:dyDescent="0.25">
      <c r="C1021" t="s">
        <v>34</v>
      </c>
      <c r="D1021" t="s">
        <v>201</v>
      </c>
      <c r="E1021" t="s">
        <v>174</v>
      </c>
      <c r="F1021" t="s">
        <v>174</v>
      </c>
      <c r="G1021" t="s">
        <v>174</v>
      </c>
      <c r="H1021" t="s">
        <v>174</v>
      </c>
      <c r="I1021" t="s">
        <v>202</v>
      </c>
    </row>
    <row r="1022" spans="1:9" x14ac:dyDescent="0.25">
      <c r="B1022" t="s">
        <v>124</v>
      </c>
      <c r="C1022" s="1">
        <v>170361281</v>
      </c>
      <c r="D1022" s="1">
        <v>5107930</v>
      </c>
      <c r="E1022">
        <v>40.072000000000003</v>
      </c>
      <c r="F1022">
        <v>511.89</v>
      </c>
      <c r="G1022">
        <v>66.234999999999999</v>
      </c>
      <c r="H1022">
        <v>33.503</v>
      </c>
      <c r="I1022">
        <v>35.280999999999999</v>
      </c>
    </row>
    <row r="1024" spans="1:9" x14ac:dyDescent="0.25">
      <c r="A1024" t="s">
        <v>235</v>
      </c>
      <c r="B1024" t="s">
        <v>101</v>
      </c>
      <c r="C1024" t="s">
        <v>99</v>
      </c>
      <c r="D1024" t="s">
        <v>99</v>
      </c>
      <c r="E1024" t="s">
        <v>101</v>
      </c>
      <c r="F1024" t="s">
        <v>101</v>
      </c>
      <c r="G1024" t="s">
        <v>101</v>
      </c>
      <c r="H1024" t="s">
        <v>101</v>
      </c>
      <c r="I1024" t="s">
        <v>236</v>
      </c>
    </row>
    <row r="1025" spans="1:9" x14ac:dyDescent="0.25">
      <c r="A1025" t="s">
        <v>237</v>
      </c>
      <c r="B1025" t="s">
        <v>238</v>
      </c>
      <c r="C1025" t="s">
        <v>239</v>
      </c>
      <c r="D1025" t="s">
        <v>240</v>
      </c>
      <c r="E1025" t="s">
        <v>241</v>
      </c>
      <c r="F1025" t="s">
        <v>242</v>
      </c>
      <c r="G1025">
        <v>13</v>
      </c>
      <c r="H1025" t="s">
        <v>243</v>
      </c>
      <c r="I1025">
        <v>2023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B3506-90A8-4D88-8D3A-8C3AD0E38267}">
  <dimension ref="A1:I359"/>
  <sheetViews>
    <sheetView topLeftCell="A328" workbookViewId="0">
      <selection activeCell="I345" sqref="I345"/>
    </sheetView>
  </sheetViews>
  <sheetFormatPr defaultRowHeight="15" x14ac:dyDescent="0.25"/>
  <cols>
    <col min="1" max="1" width="28.140625" bestFit="1" customWidth="1"/>
    <col min="2" max="2" width="17.7109375" bestFit="1" customWidth="1"/>
    <col min="3" max="3" width="16.28515625" bestFit="1" customWidth="1"/>
    <col min="4" max="4" width="15.5703125" bestFit="1" customWidth="1"/>
    <col min="5" max="5" width="15.140625" bestFit="1" customWidth="1"/>
    <col min="6" max="6" width="13.85546875" bestFit="1" customWidth="1"/>
    <col min="7" max="7" width="16.140625" bestFit="1" customWidth="1"/>
    <col min="8" max="8" width="15.140625" bestFit="1" customWidth="1"/>
  </cols>
  <sheetData>
    <row r="1" spans="1:8" x14ac:dyDescent="0.25">
      <c r="A1" t="s">
        <v>244</v>
      </c>
    </row>
    <row r="2" spans="1:8" x14ac:dyDescent="0.25">
      <c r="A2" t="s">
        <v>95</v>
      </c>
    </row>
    <row r="4" spans="1:8" x14ac:dyDescent="0.25">
      <c r="A4" t="s">
        <v>285</v>
      </c>
    </row>
    <row r="5" spans="1:8" x14ac:dyDescent="0.25">
      <c r="A5" t="s">
        <v>286</v>
      </c>
    </row>
    <row r="6" spans="1:8" x14ac:dyDescent="0.25">
      <c r="A6" t="s">
        <v>245</v>
      </c>
      <c r="B6" t="s">
        <v>246</v>
      </c>
      <c r="C6" t="s">
        <v>101</v>
      </c>
      <c r="D6" t="s">
        <v>101</v>
      </c>
      <c r="E6" t="s">
        <v>101</v>
      </c>
      <c r="F6" t="s">
        <v>125</v>
      </c>
      <c r="G6" t="s">
        <v>99</v>
      </c>
      <c r="H6" t="s">
        <v>101</v>
      </c>
    </row>
    <row r="7" spans="1:8" x14ac:dyDescent="0.25">
      <c r="A7" t="s">
        <v>49</v>
      </c>
      <c r="B7" t="s">
        <v>1</v>
      </c>
      <c r="C7" t="s">
        <v>51</v>
      </c>
    </row>
    <row r="8" spans="1:8" x14ac:dyDescent="0.25">
      <c r="A8" t="s">
        <v>52</v>
      </c>
      <c r="B8" t="s">
        <v>4</v>
      </c>
      <c r="C8" t="s">
        <v>53</v>
      </c>
      <c r="D8" t="s">
        <v>5</v>
      </c>
      <c r="E8" t="s">
        <v>6</v>
      </c>
      <c r="F8" t="s">
        <v>7</v>
      </c>
      <c r="G8" t="s">
        <v>8</v>
      </c>
      <c r="H8" t="s">
        <v>9</v>
      </c>
    </row>
    <row r="9" spans="1:8" x14ac:dyDescent="0.25">
      <c r="A9" t="s">
        <v>245</v>
      </c>
      <c r="B9" t="s">
        <v>246</v>
      </c>
      <c r="C9" t="s">
        <v>101</v>
      </c>
      <c r="D9" t="s">
        <v>101</v>
      </c>
      <c r="E9" t="s">
        <v>101</v>
      </c>
      <c r="F9" t="s">
        <v>125</v>
      </c>
      <c r="G9" t="s">
        <v>99</v>
      </c>
      <c r="H9" t="s">
        <v>101</v>
      </c>
    </row>
    <row r="12" spans="1:8" x14ac:dyDescent="0.25">
      <c r="A12" t="s">
        <v>247</v>
      </c>
    </row>
    <row r="14" spans="1:8" x14ac:dyDescent="0.25">
      <c r="A14" t="s">
        <v>55</v>
      </c>
      <c r="B14">
        <v>0</v>
      </c>
      <c r="C14">
        <v>0</v>
      </c>
      <c r="D14">
        <v>1.49</v>
      </c>
      <c r="E14">
        <v>6.37</v>
      </c>
      <c r="F14">
        <v>0.93</v>
      </c>
      <c r="G14">
        <v>1.38</v>
      </c>
      <c r="H14">
        <v>1.47</v>
      </c>
    </row>
    <row r="15" spans="1:8" x14ac:dyDescent="0.25">
      <c r="A15" t="s">
        <v>104</v>
      </c>
      <c r="B15" s="1">
        <v>3049230</v>
      </c>
      <c r="C15">
        <v>61.3</v>
      </c>
      <c r="D15">
        <v>0.35</v>
      </c>
      <c r="E15">
        <v>9.6199999999999992</v>
      </c>
      <c r="F15">
        <v>2.27</v>
      </c>
      <c r="G15">
        <v>0.28000000000000003</v>
      </c>
      <c r="H15">
        <v>0.28999999999999998</v>
      </c>
    </row>
    <row r="16" spans="1:8" x14ac:dyDescent="0.25">
      <c r="A16" t="s">
        <v>105</v>
      </c>
      <c r="B16" s="1">
        <v>4737274</v>
      </c>
      <c r="C16">
        <v>47.2</v>
      </c>
      <c r="D16">
        <v>0.59</v>
      </c>
      <c r="E16">
        <v>15.15</v>
      </c>
      <c r="F16">
        <v>2.74</v>
      </c>
      <c r="G16">
        <v>0.47</v>
      </c>
      <c r="H16">
        <v>0.49</v>
      </c>
    </row>
    <row r="17" spans="1:8" x14ac:dyDescent="0.25">
      <c r="A17" t="s">
        <v>106</v>
      </c>
      <c r="B17" s="1">
        <v>306609</v>
      </c>
      <c r="C17">
        <v>57.4</v>
      </c>
      <c r="D17">
        <v>0.04</v>
      </c>
      <c r="E17">
        <v>0.91</v>
      </c>
      <c r="F17">
        <v>0.23</v>
      </c>
      <c r="G17">
        <v>0.03</v>
      </c>
      <c r="H17">
        <v>0.03</v>
      </c>
    </row>
    <row r="18" spans="1:8" x14ac:dyDescent="0.25">
      <c r="A18" t="s">
        <v>107</v>
      </c>
      <c r="B18" s="1">
        <v>1258417</v>
      </c>
      <c r="C18">
        <v>26.5</v>
      </c>
      <c r="D18">
        <v>0.24</v>
      </c>
      <c r="E18">
        <v>5.36</v>
      </c>
      <c r="F18">
        <v>0.8</v>
      </c>
      <c r="G18">
        <v>0.19</v>
      </c>
      <c r="H18">
        <v>0.2</v>
      </c>
    </row>
    <row r="19" spans="1:8" x14ac:dyDescent="0.25">
      <c r="B19" t="s">
        <v>60</v>
      </c>
      <c r="C19" t="s">
        <v>147</v>
      </c>
      <c r="D19" t="s">
        <v>147</v>
      </c>
      <c r="E19" t="s">
        <v>147</v>
      </c>
      <c r="F19" t="s">
        <v>248</v>
      </c>
      <c r="G19" t="s">
        <v>149</v>
      </c>
      <c r="H19" t="s">
        <v>84</v>
      </c>
    </row>
    <row r="20" spans="1:8" x14ac:dyDescent="0.25">
      <c r="A20" t="s">
        <v>109</v>
      </c>
      <c r="B20" s="1">
        <v>9351530</v>
      </c>
      <c r="C20">
        <v>46.1</v>
      </c>
      <c r="D20">
        <v>2.72</v>
      </c>
      <c r="E20">
        <v>37.4</v>
      </c>
      <c r="F20">
        <v>6.96</v>
      </c>
      <c r="G20">
        <v>2.35</v>
      </c>
      <c r="H20">
        <v>2.48</v>
      </c>
    </row>
    <row r="22" spans="1:8" x14ac:dyDescent="0.25">
      <c r="A22" t="s">
        <v>249</v>
      </c>
    </row>
    <row r="24" spans="1:8" x14ac:dyDescent="0.25">
      <c r="A24" t="s">
        <v>55</v>
      </c>
      <c r="B24">
        <v>0</v>
      </c>
      <c r="C24">
        <v>0</v>
      </c>
      <c r="D24">
        <v>0.6</v>
      </c>
      <c r="E24">
        <v>2.61</v>
      </c>
      <c r="F24">
        <v>0.39</v>
      </c>
      <c r="G24">
        <v>0.56000000000000005</v>
      </c>
      <c r="H24">
        <v>0.59</v>
      </c>
    </row>
    <row r="25" spans="1:8" x14ac:dyDescent="0.25">
      <c r="A25" t="s">
        <v>104</v>
      </c>
      <c r="B25" s="1">
        <v>1139413</v>
      </c>
      <c r="C25">
        <v>28.5</v>
      </c>
      <c r="D25">
        <v>0.23</v>
      </c>
      <c r="E25">
        <v>4.22</v>
      </c>
      <c r="F25">
        <v>1.31</v>
      </c>
      <c r="G25">
        <v>0.18</v>
      </c>
      <c r="H25">
        <v>0.19</v>
      </c>
    </row>
    <row r="26" spans="1:8" x14ac:dyDescent="0.25">
      <c r="A26" t="s">
        <v>105</v>
      </c>
      <c r="B26" s="1">
        <v>2079787</v>
      </c>
      <c r="C26">
        <v>43.7</v>
      </c>
      <c r="D26">
        <v>0.28999999999999998</v>
      </c>
      <c r="E26">
        <v>7.16</v>
      </c>
      <c r="F26">
        <v>1.0900000000000001</v>
      </c>
      <c r="G26">
        <v>0.23</v>
      </c>
      <c r="H26">
        <v>0.24</v>
      </c>
    </row>
    <row r="27" spans="1:8" x14ac:dyDescent="0.25">
      <c r="A27" t="s">
        <v>106</v>
      </c>
      <c r="B27" s="1">
        <v>20247</v>
      </c>
      <c r="C27">
        <v>56.6</v>
      </c>
      <c r="D27">
        <v>0</v>
      </c>
      <c r="E27">
        <v>0.06</v>
      </c>
      <c r="F27">
        <v>0.02</v>
      </c>
      <c r="G27">
        <v>0</v>
      </c>
      <c r="H27">
        <v>0</v>
      </c>
    </row>
    <row r="28" spans="1:8" x14ac:dyDescent="0.25">
      <c r="A28" t="s">
        <v>107</v>
      </c>
      <c r="B28" s="1">
        <v>417564</v>
      </c>
      <c r="C28">
        <v>23</v>
      </c>
      <c r="D28">
        <v>0.1</v>
      </c>
      <c r="E28">
        <v>1.95</v>
      </c>
      <c r="F28">
        <v>0.26</v>
      </c>
      <c r="G28">
        <v>0.08</v>
      </c>
      <c r="H28">
        <v>0.08</v>
      </c>
    </row>
    <row r="29" spans="1:8" x14ac:dyDescent="0.25">
      <c r="B29" t="s">
        <v>60</v>
      </c>
      <c r="C29" t="s">
        <v>147</v>
      </c>
      <c r="D29" t="s">
        <v>147</v>
      </c>
      <c r="E29" t="s">
        <v>147</v>
      </c>
      <c r="F29" t="s">
        <v>248</v>
      </c>
      <c r="G29" t="s">
        <v>149</v>
      </c>
      <c r="H29" t="s">
        <v>84</v>
      </c>
    </row>
    <row r="30" spans="1:8" x14ac:dyDescent="0.25">
      <c r="A30" t="s">
        <v>109</v>
      </c>
      <c r="B30" s="1">
        <v>3657011</v>
      </c>
      <c r="C30">
        <v>34.5</v>
      </c>
      <c r="D30">
        <v>1.22</v>
      </c>
      <c r="E30">
        <v>16.010000000000002</v>
      </c>
      <c r="F30">
        <v>3.07</v>
      </c>
      <c r="G30">
        <v>1.04</v>
      </c>
      <c r="H30">
        <v>1.1000000000000001</v>
      </c>
    </row>
    <row r="32" spans="1:8" x14ac:dyDescent="0.25">
      <c r="A32" t="s">
        <v>250</v>
      </c>
    </row>
    <row r="34" spans="1:8" x14ac:dyDescent="0.25">
      <c r="A34" t="s">
        <v>55</v>
      </c>
      <c r="B34">
        <v>0</v>
      </c>
      <c r="C34">
        <v>0</v>
      </c>
      <c r="D34">
        <v>0.81</v>
      </c>
      <c r="E34">
        <v>3.44</v>
      </c>
      <c r="F34">
        <v>0.49</v>
      </c>
      <c r="G34">
        <v>0.75</v>
      </c>
      <c r="H34">
        <v>0.8</v>
      </c>
    </row>
    <row r="35" spans="1:8" x14ac:dyDescent="0.25">
      <c r="A35" t="s">
        <v>104</v>
      </c>
      <c r="B35" s="1">
        <v>528642</v>
      </c>
      <c r="C35">
        <v>62.4</v>
      </c>
      <c r="D35">
        <v>0.06</v>
      </c>
      <c r="E35">
        <v>1.68</v>
      </c>
      <c r="F35">
        <v>0.38</v>
      </c>
      <c r="G35">
        <v>0.04</v>
      </c>
      <c r="H35">
        <v>0.05</v>
      </c>
    </row>
    <row r="36" spans="1:8" x14ac:dyDescent="0.25">
      <c r="A36" t="s">
        <v>105</v>
      </c>
      <c r="B36" s="1">
        <v>2778926</v>
      </c>
      <c r="C36">
        <v>42.3</v>
      </c>
      <c r="D36">
        <v>0.47</v>
      </c>
      <c r="E36">
        <v>9.69</v>
      </c>
      <c r="F36">
        <v>2.0499999999999998</v>
      </c>
      <c r="G36">
        <v>0.35</v>
      </c>
      <c r="H36">
        <v>0.37</v>
      </c>
    </row>
    <row r="37" spans="1:8" x14ac:dyDescent="0.25">
      <c r="A37" t="s">
        <v>106</v>
      </c>
      <c r="B37">
        <v>469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</row>
    <row r="38" spans="1:8" x14ac:dyDescent="0.25">
      <c r="A38" t="s">
        <v>107</v>
      </c>
      <c r="B38" s="1">
        <v>382664</v>
      </c>
      <c r="C38">
        <v>23.9</v>
      </c>
      <c r="D38">
        <v>0.1</v>
      </c>
      <c r="E38">
        <v>1.77</v>
      </c>
      <c r="F38">
        <v>0.36</v>
      </c>
      <c r="G38">
        <v>7.0000000000000007E-2</v>
      </c>
      <c r="H38">
        <v>0.08</v>
      </c>
    </row>
    <row r="39" spans="1:8" x14ac:dyDescent="0.25">
      <c r="B39" t="s">
        <v>60</v>
      </c>
      <c r="C39" t="s">
        <v>147</v>
      </c>
      <c r="D39" t="s">
        <v>147</v>
      </c>
      <c r="E39" t="s">
        <v>147</v>
      </c>
      <c r="F39" t="s">
        <v>248</v>
      </c>
      <c r="G39" t="s">
        <v>149</v>
      </c>
      <c r="H39" t="s">
        <v>84</v>
      </c>
    </row>
    <row r="40" spans="1:8" x14ac:dyDescent="0.25">
      <c r="A40" t="s">
        <v>109</v>
      </c>
      <c r="B40" s="1">
        <v>3690701</v>
      </c>
      <c r="C40">
        <v>40.9</v>
      </c>
      <c r="D40">
        <v>1.44</v>
      </c>
      <c r="E40">
        <v>16.59</v>
      </c>
      <c r="F40">
        <v>3.27</v>
      </c>
      <c r="G40">
        <v>1.22</v>
      </c>
      <c r="H40">
        <v>1.29</v>
      </c>
    </row>
    <row r="42" spans="1:8" x14ac:dyDescent="0.25">
      <c r="A42" t="s">
        <v>251</v>
      </c>
    </row>
    <row r="44" spans="1:8" x14ac:dyDescent="0.25">
      <c r="A44" t="s">
        <v>55</v>
      </c>
      <c r="B44">
        <v>0</v>
      </c>
      <c r="C44">
        <v>0</v>
      </c>
      <c r="D44">
        <v>0.41</v>
      </c>
      <c r="E44">
        <v>1.75</v>
      </c>
      <c r="F44">
        <v>0.23</v>
      </c>
      <c r="G44">
        <v>0.38</v>
      </c>
      <c r="H44">
        <v>0.4</v>
      </c>
    </row>
    <row r="45" spans="1:8" x14ac:dyDescent="0.25">
      <c r="A45" t="s">
        <v>104</v>
      </c>
      <c r="B45" s="1">
        <v>712807</v>
      </c>
      <c r="C45">
        <v>61.5</v>
      </c>
      <c r="D45">
        <v>7.0000000000000007E-2</v>
      </c>
      <c r="E45">
        <v>2.23</v>
      </c>
      <c r="F45">
        <v>0.37</v>
      </c>
      <c r="G45">
        <v>0.06</v>
      </c>
      <c r="H45">
        <v>0.06</v>
      </c>
    </row>
    <row r="46" spans="1:8" x14ac:dyDescent="0.25">
      <c r="A46" t="s">
        <v>105</v>
      </c>
      <c r="B46" s="1">
        <v>1637537</v>
      </c>
      <c r="C46">
        <v>45.9</v>
      </c>
      <c r="D46">
        <v>0.21</v>
      </c>
      <c r="E46">
        <v>5.44</v>
      </c>
      <c r="F46">
        <v>0.93</v>
      </c>
      <c r="G46">
        <v>0.17</v>
      </c>
      <c r="H46">
        <v>0.18</v>
      </c>
    </row>
    <row r="47" spans="1:8" x14ac:dyDescent="0.25">
      <c r="A47" t="s">
        <v>106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</row>
    <row r="48" spans="1:8" x14ac:dyDescent="0.25">
      <c r="A48" t="s">
        <v>107</v>
      </c>
      <c r="B48" s="1">
        <v>62310</v>
      </c>
      <c r="C48">
        <v>36.299999999999997</v>
      </c>
      <c r="D48">
        <v>0.01</v>
      </c>
      <c r="E48">
        <v>0.24</v>
      </c>
      <c r="F48">
        <v>0.04</v>
      </c>
      <c r="G48">
        <v>0.01</v>
      </c>
      <c r="H48">
        <v>0.01</v>
      </c>
    </row>
    <row r="49" spans="1:8" x14ac:dyDescent="0.25">
      <c r="B49" t="s">
        <v>60</v>
      </c>
      <c r="C49" t="s">
        <v>147</v>
      </c>
      <c r="D49" t="s">
        <v>147</v>
      </c>
      <c r="E49" t="s">
        <v>147</v>
      </c>
      <c r="F49" t="s">
        <v>248</v>
      </c>
      <c r="G49" t="s">
        <v>149</v>
      </c>
      <c r="H49" t="s">
        <v>84</v>
      </c>
    </row>
    <row r="50" spans="1:8" x14ac:dyDescent="0.25">
      <c r="A50" t="s">
        <v>109</v>
      </c>
      <c r="B50" s="1">
        <v>2412654</v>
      </c>
      <c r="C50">
        <v>49.3</v>
      </c>
      <c r="D50">
        <v>0.71</v>
      </c>
      <c r="E50">
        <v>9.66</v>
      </c>
      <c r="F50">
        <v>1.57</v>
      </c>
      <c r="G50">
        <v>0.62</v>
      </c>
      <c r="H50">
        <v>0.65</v>
      </c>
    </row>
    <row r="52" spans="1:8" x14ac:dyDescent="0.25">
      <c r="A52" t="s">
        <v>122</v>
      </c>
    </row>
    <row r="54" spans="1:8" x14ac:dyDescent="0.25">
      <c r="A54" t="s">
        <v>55</v>
      </c>
      <c r="B54">
        <v>0</v>
      </c>
      <c r="C54">
        <v>0</v>
      </c>
      <c r="D54">
        <v>3.31</v>
      </c>
      <c r="E54">
        <v>14.17</v>
      </c>
      <c r="F54">
        <v>2.0299999999999998</v>
      </c>
      <c r="G54">
        <v>3.08</v>
      </c>
      <c r="H54">
        <v>3.26</v>
      </c>
    </row>
    <row r="55" spans="1:8" x14ac:dyDescent="0.25">
      <c r="A55" t="s">
        <v>104</v>
      </c>
      <c r="B55" s="1">
        <v>5430092</v>
      </c>
      <c r="C55">
        <v>49.5</v>
      </c>
      <c r="D55">
        <v>0.72</v>
      </c>
      <c r="E55">
        <v>17.75</v>
      </c>
      <c r="F55">
        <v>4.32</v>
      </c>
      <c r="G55">
        <v>0.56000000000000005</v>
      </c>
      <c r="H55">
        <v>0.59</v>
      </c>
    </row>
    <row r="56" spans="1:8" x14ac:dyDescent="0.25">
      <c r="A56" t="s">
        <v>105</v>
      </c>
      <c r="B56" s="1">
        <v>11233524</v>
      </c>
      <c r="C56">
        <v>45</v>
      </c>
      <c r="D56">
        <v>1.57</v>
      </c>
      <c r="E56">
        <v>37.44</v>
      </c>
      <c r="F56">
        <v>6.81</v>
      </c>
      <c r="G56">
        <v>1.22</v>
      </c>
      <c r="H56">
        <v>1.28</v>
      </c>
    </row>
    <row r="57" spans="1:8" x14ac:dyDescent="0.25">
      <c r="A57" t="s">
        <v>106</v>
      </c>
      <c r="B57" s="1">
        <v>327325</v>
      </c>
      <c r="C57">
        <v>57.4</v>
      </c>
      <c r="D57">
        <v>0.04</v>
      </c>
      <c r="E57">
        <v>0.97</v>
      </c>
      <c r="F57">
        <v>0.25</v>
      </c>
      <c r="G57">
        <v>0.03</v>
      </c>
      <c r="H57">
        <v>0.03</v>
      </c>
    </row>
    <row r="58" spans="1:8" x14ac:dyDescent="0.25">
      <c r="A58" t="s">
        <v>107</v>
      </c>
      <c r="B58" s="1">
        <v>2120955</v>
      </c>
      <c r="C58">
        <v>25.5</v>
      </c>
      <c r="D58">
        <v>0.45</v>
      </c>
      <c r="E58">
        <v>9.31</v>
      </c>
      <c r="F58">
        <v>1.45</v>
      </c>
      <c r="G58">
        <v>0.35</v>
      </c>
      <c r="H58">
        <v>0.37</v>
      </c>
    </row>
    <row r="59" spans="1:8" x14ac:dyDescent="0.25">
      <c r="B59" t="s">
        <v>36</v>
      </c>
      <c r="C59" t="s">
        <v>151</v>
      </c>
      <c r="D59" t="s">
        <v>151</v>
      </c>
      <c r="E59" t="s">
        <v>151</v>
      </c>
      <c r="F59" t="s">
        <v>252</v>
      </c>
      <c r="G59" t="s">
        <v>153</v>
      </c>
      <c r="H59" t="s">
        <v>35</v>
      </c>
    </row>
    <row r="60" spans="1:8" x14ac:dyDescent="0.25">
      <c r="A60" t="s">
        <v>124</v>
      </c>
      <c r="B60" s="1">
        <v>19111896</v>
      </c>
      <c r="C60">
        <v>42.6</v>
      </c>
      <c r="D60">
        <v>6.09</v>
      </c>
      <c r="E60">
        <v>79.650000000000006</v>
      </c>
      <c r="F60">
        <v>14.86</v>
      </c>
      <c r="G60">
        <v>5.24</v>
      </c>
      <c r="H60">
        <v>5.53</v>
      </c>
    </row>
    <row r="61" spans="1:8" x14ac:dyDescent="0.25">
      <c r="A61" t="s">
        <v>220</v>
      </c>
      <c r="B61" t="s">
        <v>125</v>
      </c>
      <c r="C61" t="s">
        <v>99</v>
      </c>
      <c r="D61" t="s">
        <v>125</v>
      </c>
      <c r="E61" t="s">
        <v>125</v>
      </c>
      <c r="F61" t="s">
        <v>125</v>
      </c>
      <c r="G61" t="s">
        <v>125</v>
      </c>
      <c r="H61" t="s">
        <v>102</v>
      </c>
    </row>
    <row r="62" spans="1:8" x14ac:dyDescent="0.25">
      <c r="A62" t="s">
        <v>287</v>
      </c>
      <c r="H62" s="13">
        <v>44986.581585648149</v>
      </c>
    </row>
    <row r="65" spans="1:9" x14ac:dyDescent="0.25">
      <c r="A65" t="s">
        <v>244</v>
      </c>
    </row>
    <row r="66" spans="1:9" x14ac:dyDescent="0.25">
      <c r="A66" t="s">
        <v>95</v>
      </c>
    </row>
    <row r="68" spans="1:9" x14ac:dyDescent="0.25">
      <c r="A68" t="s">
        <v>288</v>
      </c>
    </row>
    <row r="69" spans="1:9" x14ac:dyDescent="0.25">
      <c r="A69" t="s">
        <v>289</v>
      </c>
    </row>
    <row r="70" spans="1:9" x14ac:dyDescent="0.25">
      <c r="A70" t="s">
        <v>220</v>
      </c>
      <c r="B70" t="s">
        <v>125</v>
      </c>
      <c r="C70" t="s">
        <v>99</v>
      </c>
      <c r="D70" t="s">
        <v>125</v>
      </c>
      <c r="E70" t="s">
        <v>125</v>
      </c>
      <c r="F70" t="s">
        <v>125</v>
      </c>
      <c r="G70" t="s">
        <v>125</v>
      </c>
      <c r="H70" t="s">
        <v>102</v>
      </c>
      <c r="I70" t="s">
        <v>125</v>
      </c>
    </row>
    <row r="71" spans="1:9" x14ac:dyDescent="0.25">
      <c r="A71" t="s">
        <v>49</v>
      </c>
      <c r="B71" t="s">
        <v>72</v>
      </c>
      <c r="C71" t="s">
        <v>1</v>
      </c>
      <c r="D71" t="s">
        <v>51</v>
      </c>
    </row>
    <row r="72" spans="1:9" x14ac:dyDescent="0.25">
      <c r="A72" t="s">
        <v>52</v>
      </c>
      <c r="B72" t="s">
        <v>73</v>
      </c>
      <c r="C72" t="s">
        <v>4</v>
      </c>
      <c r="D72" t="s">
        <v>53</v>
      </c>
      <c r="E72" t="s">
        <v>5</v>
      </c>
      <c r="F72" t="s">
        <v>6</v>
      </c>
      <c r="G72" t="s">
        <v>7</v>
      </c>
      <c r="H72" t="s">
        <v>8</v>
      </c>
      <c r="I72" t="s">
        <v>9</v>
      </c>
    </row>
    <row r="73" spans="1:9" x14ac:dyDescent="0.25">
      <c r="A73" t="s">
        <v>220</v>
      </c>
      <c r="B73" t="s">
        <v>125</v>
      </c>
      <c r="C73" t="s">
        <v>99</v>
      </c>
      <c r="D73" t="s">
        <v>125</v>
      </c>
      <c r="E73" t="s">
        <v>125</v>
      </c>
      <c r="F73" t="s">
        <v>125</v>
      </c>
      <c r="G73" t="s">
        <v>125</v>
      </c>
      <c r="H73" t="s">
        <v>102</v>
      </c>
      <c r="I73" t="s">
        <v>125</v>
      </c>
    </row>
    <row r="75" spans="1:9" x14ac:dyDescent="0.25">
      <c r="A75" t="s">
        <v>247</v>
      </c>
    </row>
    <row r="77" spans="1:9" x14ac:dyDescent="0.25">
      <c r="A77" t="s">
        <v>55</v>
      </c>
      <c r="B77" t="s">
        <v>74</v>
      </c>
      <c r="C77">
        <v>0</v>
      </c>
      <c r="D77">
        <v>0</v>
      </c>
      <c r="E77">
        <v>0.24</v>
      </c>
      <c r="F77">
        <v>1.2</v>
      </c>
      <c r="G77">
        <v>0.14000000000000001</v>
      </c>
      <c r="H77">
        <v>0.22</v>
      </c>
      <c r="I77">
        <v>0.23</v>
      </c>
    </row>
    <row r="78" spans="1:9" x14ac:dyDescent="0.25">
      <c r="B78" t="s">
        <v>75</v>
      </c>
      <c r="C78">
        <v>0</v>
      </c>
      <c r="D78">
        <v>0</v>
      </c>
      <c r="E78">
        <v>0.49</v>
      </c>
      <c r="F78">
        <v>2.2400000000000002</v>
      </c>
      <c r="G78">
        <v>0.36</v>
      </c>
      <c r="H78">
        <v>0.45</v>
      </c>
      <c r="I78">
        <v>0.47</v>
      </c>
    </row>
    <row r="79" spans="1:9" x14ac:dyDescent="0.25">
      <c r="B79" t="s">
        <v>76</v>
      </c>
      <c r="C79">
        <v>0</v>
      </c>
      <c r="D79">
        <v>0</v>
      </c>
      <c r="E79">
        <v>0.28999999999999998</v>
      </c>
      <c r="F79">
        <v>1.35</v>
      </c>
      <c r="G79">
        <v>0.19</v>
      </c>
      <c r="H79">
        <v>0.27</v>
      </c>
      <c r="I79">
        <v>0.28000000000000003</v>
      </c>
    </row>
    <row r="80" spans="1:9" x14ac:dyDescent="0.25">
      <c r="B80" t="s">
        <v>77</v>
      </c>
      <c r="C80">
        <v>0</v>
      </c>
      <c r="D80">
        <v>0</v>
      </c>
      <c r="E80">
        <v>0.47</v>
      </c>
      <c r="F80">
        <v>1.58</v>
      </c>
      <c r="G80">
        <v>0.24</v>
      </c>
      <c r="H80">
        <v>0.45</v>
      </c>
      <c r="I80">
        <v>0.48</v>
      </c>
    </row>
    <row r="81" spans="1:9" x14ac:dyDescent="0.25">
      <c r="B81" t="s">
        <v>78</v>
      </c>
      <c r="C81">
        <v>0</v>
      </c>
      <c r="D81">
        <v>0</v>
      </c>
      <c r="E81">
        <v>1.49</v>
      </c>
      <c r="F81">
        <v>6.37</v>
      </c>
      <c r="G81">
        <v>0.93</v>
      </c>
      <c r="H81">
        <v>1.38</v>
      </c>
      <c r="I81">
        <v>1.47</v>
      </c>
    </row>
    <row r="84" spans="1:9" x14ac:dyDescent="0.25">
      <c r="A84" t="s">
        <v>104</v>
      </c>
      <c r="B84" t="s">
        <v>74</v>
      </c>
      <c r="C84">
        <v>474516</v>
      </c>
      <c r="D84">
        <v>60.4</v>
      </c>
      <c r="E84">
        <v>0.06</v>
      </c>
      <c r="F84">
        <v>1.45</v>
      </c>
      <c r="G84">
        <v>0.35</v>
      </c>
      <c r="H84">
        <v>0.05</v>
      </c>
      <c r="I84">
        <v>0.05</v>
      </c>
    </row>
    <row r="85" spans="1:9" x14ac:dyDescent="0.25">
      <c r="B85" t="s">
        <v>75</v>
      </c>
      <c r="C85">
        <v>1109408</v>
      </c>
      <c r="D85">
        <v>61</v>
      </c>
      <c r="E85">
        <v>0.13</v>
      </c>
      <c r="F85">
        <v>3.88</v>
      </c>
      <c r="G85">
        <v>0.83</v>
      </c>
      <c r="H85">
        <v>0.11</v>
      </c>
      <c r="I85">
        <v>0.11</v>
      </c>
    </row>
    <row r="86" spans="1:9" x14ac:dyDescent="0.25">
      <c r="B86" t="s">
        <v>76</v>
      </c>
      <c r="C86">
        <v>599075</v>
      </c>
      <c r="D86">
        <v>60.6</v>
      </c>
      <c r="E86">
        <v>7.0000000000000007E-2</v>
      </c>
      <c r="F86">
        <v>1.95</v>
      </c>
      <c r="G86">
        <v>0.44</v>
      </c>
      <c r="H86">
        <v>0.05</v>
      </c>
      <c r="I86">
        <v>0.06</v>
      </c>
    </row>
    <row r="87" spans="1:9" x14ac:dyDescent="0.25">
      <c r="B87" t="s">
        <v>77</v>
      </c>
      <c r="C87">
        <v>866231</v>
      </c>
      <c r="D87">
        <v>62.9</v>
      </c>
      <c r="E87">
        <v>0.1</v>
      </c>
      <c r="F87">
        <v>2.34</v>
      </c>
      <c r="G87">
        <v>0.64</v>
      </c>
      <c r="H87">
        <v>0.08</v>
      </c>
      <c r="I87">
        <v>0.08</v>
      </c>
    </row>
    <row r="88" spans="1:9" x14ac:dyDescent="0.25">
      <c r="B88" t="s">
        <v>78</v>
      </c>
      <c r="C88">
        <v>3049230</v>
      </c>
      <c r="D88">
        <v>61.3</v>
      </c>
      <c r="E88">
        <v>0.35</v>
      </c>
      <c r="F88">
        <v>9.6199999999999992</v>
      </c>
      <c r="G88">
        <v>2.27</v>
      </c>
      <c r="H88">
        <v>0.28000000000000003</v>
      </c>
      <c r="I88">
        <v>0.28999999999999998</v>
      </c>
    </row>
    <row r="91" spans="1:9" x14ac:dyDescent="0.25">
      <c r="A91" t="s">
        <v>105</v>
      </c>
      <c r="B91" t="s">
        <v>74</v>
      </c>
      <c r="C91">
        <v>767545</v>
      </c>
      <c r="D91">
        <v>46.7</v>
      </c>
      <c r="E91">
        <v>0.1</v>
      </c>
      <c r="F91">
        <v>2.33</v>
      </c>
      <c r="G91">
        <v>0.49</v>
      </c>
      <c r="H91">
        <v>0.08</v>
      </c>
      <c r="I91">
        <v>0.08</v>
      </c>
    </row>
    <row r="92" spans="1:9" x14ac:dyDescent="0.25">
      <c r="B92" t="s">
        <v>75</v>
      </c>
      <c r="C92">
        <v>1847854</v>
      </c>
      <c r="D92">
        <v>47</v>
      </c>
      <c r="E92">
        <v>0.24</v>
      </c>
      <c r="F92">
        <v>6.48</v>
      </c>
      <c r="G92">
        <v>1.1499999999999999</v>
      </c>
      <c r="H92">
        <v>0.19</v>
      </c>
      <c r="I92">
        <v>0.2</v>
      </c>
    </row>
    <row r="93" spans="1:9" x14ac:dyDescent="0.25">
      <c r="B93" t="s">
        <v>76</v>
      </c>
      <c r="C93">
        <v>917415</v>
      </c>
      <c r="D93">
        <v>46.8</v>
      </c>
      <c r="E93">
        <v>0.11</v>
      </c>
      <c r="F93">
        <v>3.04</v>
      </c>
      <c r="G93">
        <v>0.51</v>
      </c>
      <c r="H93">
        <v>0.09</v>
      </c>
      <c r="I93">
        <v>0.09</v>
      </c>
    </row>
    <row r="94" spans="1:9" x14ac:dyDescent="0.25">
      <c r="B94" t="s">
        <v>77</v>
      </c>
      <c r="C94">
        <v>1204460</v>
      </c>
      <c r="D94">
        <v>48</v>
      </c>
      <c r="E94">
        <v>0.14000000000000001</v>
      </c>
      <c r="F94">
        <v>3.29</v>
      </c>
      <c r="G94">
        <v>0.59</v>
      </c>
      <c r="H94">
        <v>0.11</v>
      </c>
      <c r="I94">
        <v>0.12</v>
      </c>
    </row>
    <row r="95" spans="1:9" x14ac:dyDescent="0.25">
      <c r="B95" t="s">
        <v>78</v>
      </c>
      <c r="C95">
        <v>4737274</v>
      </c>
      <c r="D95">
        <v>47.2</v>
      </c>
      <c r="E95">
        <v>0.59</v>
      </c>
      <c r="F95">
        <v>15.15</v>
      </c>
      <c r="G95">
        <v>2.74</v>
      </c>
      <c r="H95">
        <v>0.47</v>
      </c>
      <c r="I95">
        <v>0.49</v>
      </c>
    </row>
    <row r="98" spans="1:9" x14ac:dyDescent="0.25">
      <c r="A98" t="s">
        <v>106</v>
      </c>
      <c r="B98" t="s">
        <v>74</v>
      </c>
      <c r="C98">
        <v>47750</v>
      </c>
      <c r="D98">
        <v>57.3</v>
      </c>
      <c r="E98">
        <v>0.01</v>
      </c>
      <c r="F98">
        <v>0.14000000000000001</v>
      </c>
      <c r="G98">
        <v>0.04</v>
      </c>
      <c r="H98">
        <v>0</v>
      </c>
      <c r="I98">
        <v>0</v>
      </c>
    </row>
    <row r="99" spans="1:9" x14ac:dyDescent="0.25">
      <c r="B99" t="s">
        <v>75</v>
      </c>
      <c r="C99">
        <v>118379</v>
      </c>
      <c r="D99">
        <v>57.5</v>
      </c>
      <c r="E99">
        <v>0.01</v>
      </c>
      <c r="F99">
        <v>0.39</v>
      </c>
      <c r="G99">
        <v>0.09</v>
      </c>
      <c r="H99">
        <v>0.01</v>
      </c>
      <c r="I99">
        <v>0.01</v>
      </c>
    </row>
    <row r="100" spans="1:9" x14ac:dyDescent="0.25">
      <c r="B100" t="s">
        <v>76</v>
      </c>
      <c r="C100">
        <v>52140</v>
      </c>
      <c r="D100">
        <v>56.9</v>
      </c>
      <c r="E100">
        <v>0.01</v>
      </c>
      <c r="F100">
        <v>0.16</v>
      </c>
      <c r="G100">
        <v>0.04</v>
      </c>
      <c r="H100">
        <v>0</v>
      </c>
      <c r="I100">
        <v>0.01</v>
      </c>
    </row>
    <row r="101" spans="1:9" x14ac:dyDescent="0.25">
      <c r="B101" t="s">
        <v>77</v>
      </c>
      <c r="C101">
        <v>88340</v>
      </c>
      <c r="D101">
        <v>57.6</v>
      </c>
      <c r="E101">
        <v>0.01</v>
      </c>
      <c r="F101">
        <v>0.22</v>
      </c>
      <c r="G101">
        <v>7.0000000000000007E-2</v>
      </c>
      <c r="H101">
        <v>0.01</v>
      </c>
      <c r="I101">
        <v>0.01</v>
      </c>
    </row>
    <row r="102" spans="1:9" x14ac:dyDescent="0.25">
      <c r="B102" t="s">
        <v>78</v>
      </c>
      <c r="C102">
        <v>306609</v>
      </c>
      <c r="D102">
        <v>57.4</v>
      </c>
      <c r="E102">
        <v>0.04</v>
      </c>
      <c r="F102">
        <v>0.91</v>
      </c>
      <c r="G102">
        <v>0.23</v>
      </c>
      <c r="H102">
        <v>0.03</v>
      </c>
      <c r="I102">
        <v>0.03</v>
      </c>
    </row>
    <row r="105" spans="1:9" x14ac:dyDescent="0.25">
      <c r="A105" t="s">
        <v>107</v>
      </c>
      <c r="B105" t="s">
        <v>74</v>
      </c>
      <c r="C105">
        <v>166638</v>
      </c>
      <c r="D105">
        <v>26</v>
      </c>
      <c r="E105">
        <v>0.03</v>
      </c>
      <c r="F105">
        <v>0.67</v>
      </c>
      <c r="G105">
        <v>0.12</v>
      </c>
      <c r="H105">
        <v>0.03</v>
      </c>
      <c r="I105">
        <v>0.03</v>
      </c>
    </row>
    <row r="106" spans="1:9" x14ac:dyDescent="0.25">
      <c r="B106" t="s">
        <v>75</v>
      </c>
      <c r="C106">
        <v>532774</v>
      </c>
      <c r="D106">
        <v>26.2</v>
      </c>
      <c r="E106">
        <v>0.11</v>
      </c>
      <c r="F106">
        <v>2.5</v>
      </c>
      <c r="G106">
        <v>0.37</v>
      </c>
      <c r="H106">
        <v>0.08</v>
      </c>
      <c r="I106">
        <v>0.09</v>
      </c>
    </row>
    <row r="107" spans="1:9" x14ac:dyDescent="0.25">
      <c r="B107" t="s">
        <v>76</v>
      </c>
      <c r="C107">
        <v>230134</v>
      </c>
      <c r="D107">
        <v>26.2</v>
      </c>
      <c r="E107">
        <v>0.04</v>
      </c>
      <c r="F107">
        <v>1.02</v>
      </c>
      <c r="G107">
        <v>0.14000000000000001</v>
      </c>
      <c r="H107">
        <v>0.03</v>
      </c>
      <c r="I107">
        <v>0.04</v>
      </c>
    </row>
    <row r="108" spans="1:9" x14ac:dyDescent="0.25">
      <c r="B108" t="s">
        <v>77</v>
      </c>
      <c r="C108">
        <v>328871</v>
      </c>
      <c r="D108">
        <v>27.6</v>
      </c>
      <c r="E108">
        <v>0.06</v>
      </c>
      <c r="F108">
        <v>1.17</v>
      </c>
      <c r="G108">
        <v>0.16</v>
      </c>
      <c r="H108">
        <v>0.05</v>
      </c>
      <c r="I108">
        <v>0.05</v>
      </c>
    </row>
    <row r="109" spans="1:9" x14ac:dyDescent="0.25">
      <c r="B109" t="s">
        <v>78</v>
      </c>
      <c r="C109">
        <v>1258417</v>
      </c>
      <c r="D109">
        <v>26.5</v>
      </c>
      <c r="E109">
        <v>0.24</v>
      </c>
      <c r="F109">
        <v>5.36</v>
      </c>
      <c r="G109">
        <v>0.8</v>
      </c>
      <c r="H109">
        <v>0.19</v>
      </c>
      <c r="I109">
        <v>0.2</v>
      </c>
    </row>
    <row r="110" spans="1:9" x14ac:dyDescent="0.25">
      <c r="C110" t="s">
        <v>253</v>
      </c>
      <c r="D110" t="s">
        <v>126</v>
      </c>
      <c r="E110" t="s">
        <v>126</v>
      </c>
      <c r="F110" t="s">
        <v>126</v>
      </c>
      <c r="G110" t="s">
        <v>126</v>
      </c>
      <c r="H110" t="s">
        <v>254</v>
      </c>
      <c r="I110" t="s">
        <v>255</v>
      </c>
    </row>
    <row r="112" spans="1:9" x14ac:dyDescent="0.25">
      <c r="A112" t="s">
        <v>128</v>
      </c>
      <c r="B112" t="s">
        <v>74</v>
      </c>
      <c r="C112">
        <v>1456449</v>
      </c>
      <c r="D112">
        <v>46.2</v>
      </c>
      <c r="E112">
        <v>0.44</v>
      </c>
      <c r="F112">
        <v>5.79</v>
      </c>
      <c r="G112">
        <v>1.1399999999999999</v>
      </c>
      <c r="H112">
        <v>0.38</v>
      </c>
      <c r="I112">
        <v>0.4</v>
      </c>
    </row>
    <row r="113" spans="1:9" x14ac:dyDescent="0.25">
      <c r="B113" t="s">
        <v>75</v>
      </c>
      <c r="C113">
        <v>3608415</v>
      </c>
      <c r="D113">
        <v>45.2</v>
      </c>
      <c r="E113">
        <v>0.99</v>
      </c>
      <c r="F113">
        <v>15.49</v>
      </c>
      <c r="G113">
        <v>2.79</v>
      </c>
      <c r="H113">
        <v>0.84</v>
      </c>
      <c r="I113">
        <v>0.88</v>
      </c>
    </row>
    <row r="114" spans="1:9" x14ac:dyDescent="0.25">
      <c r="B114" t="s">
        <v>76</v>
      </c>
      <c r="C114">
        <v>1798764</v>
      </c>
      <c r="D114">
        <v>45.9</v>
      </c>
      <c r="E114">
        <v>0.51</v>
      </c>
      <c r="F114">
        <v>7.52</v>
      </c>
      <c r="G114">
        <v>1.32</v>
      </c>
      <c r="H114">
        <v>0.45</v>
      </c>
      <c r="I114">
        <v>0.47</v>
      </c>
    </row>
    <row r="115" spans="1:9" x14ac:dyDescent="0.25">
      <c r="B115" t="s">
        <v>77</v>
      </c>
      <c r="C115">
        <v>2487902</v>
      </c>
      <c r="D115">
        <v>47.5</v>
      </c>
      <c r="E115">
        <v>0.77</v>
      </c>
      <c r="F115">
        <v>8.6</v>
      </c>
      <c r="G115">
        <v>1.7</v>
      </c>
      <c r="H115">
        <v>0.69</v>
      </c>
      <c r="I115">
        <v>0.73</v>
      </c>
    </row>
    <row r="116" spans="1:9" x14ac:dyDescent="0.25">
      <c r="B116" t="s">
        <v>78</v>
      </c>
      <c r="C116">
        <v>9351530</v>
      </c>
      <c r="D116">
        <v>46.1</v>
      </c>
      <c r="E116">
        <v>2.72</v>
      </c>
      <c r="F116">
        <v>37.4</v>
      </c>
      <c r="G116">
        <v>6.96</v>
      </c>
      <c r="H116">
        <v>2.35</v>
      </c>
      <c r="I116">
        <v>2.48</v>
      </c>
    </row>
    <row r="117" spans="1:9" x14ac:dyDescent="0.25">
      <c r="C117" t="s">
        <v>253</v>
      </c>
      <c r="D117" t="s">
        <v>126</v>
      </c>
      <c r="E117" t="s">
        <v>126</v>
      </c>
      <c r="F117" t="s">
        <v>126</v>
      </c>
      <c r="G117" t="s">
        <v>126</v>
      </c>
      <c r="H117" t="s">
        <v>254</v>
      </c>
      <c r="I117" t="s">
        <v>255</v>
      </c>
    </row>
    <row r="119" spans="1:9" x14ac:dyDescent="0.25">
      <c r="A119" t="s">
        <v>249</v>
      </c>
    </row>
    <row r="121" spans="1:9" x14ac:dyDescent="0.25">
      <c r="A121" t="s">
        <v>55</v>
      </c>
      <c r="B121" t="s">
        <v>74</v>
      </c>
      <c r="C121">
        <v>0</v>
      </c>
      <c r="D121">
        <v>0</v>
      </c>
      <c r="E121">
        <v>0.1</v>
      </c>
      <c r="F121">
        <v>0.5</v>
      </c>
      <c r="G121">
        <v>0.06</v>
      </c>
      <c r="H121">
        <v>0.09</v>
      </c>
      <c r="I121">
        <v>0.09</v>
      </c>
    </row>
    <row r="122" spans="1:9" x14ac:dyDescent="0.25">
      <c r="B122" t="s">
        <v>75</v>
      </c>
      <c r="C122">
        <v>0</v>
      </c>
      <c r="D122">
        <v>0</v>
      </c>
      <c r="E122">
        <v>0.2</v>
      </c>
      <c r="F122">
        <v>0.93</v>
      </c>
      <c r="G122">
        <v>0.16</v>
      </c>
      <c r="H122">
        <v>0.18</v>
      </c>
      <c r="I122">
        <v>0.19</v>
      </c>
    </row>
    <row r="123" spans="1:9" x14ac:dyDescent="0.25">
      <c r="B123" t="s">
        <v>76</v>
      </c>
      <c r="C123">
        <v>0</v>
      </c>
      <c r="D123">
        <v>0</v>
      </c>
      <c r="E123">
        <v>0.11</v>
      </c>
      <c r="F123">
        <v>0.55000000000000004</v>
      </c>
      <c r="G123">
        <v>0.08</v>
      </c>
      <c r="H123">
        <v>0.11</v>
      </c>
      <c r="I123">
        <v>0.11</v>
      </c>
    </row>
    <row r="124" spans="1:9" x14ac:dyDescent="0.25">
      <c r="B124" t="s">
        <v>77</v>
      </c>
      <c r="C124">
        <v>0</v>
      </c>
      <c r="D124">
        <v>0</v>
      </c>
      <c r="E124">
        <v>0.19</v>
      </c>
      <c r="F124">
        <v>0.64</v>
      </c>
      <c r="G124">
        <v>0.09</v>
      </c>
      <c r="H124">
        <v>0.18</v>
      </c>
      <c r="I124">
        <v>0.19</v>
      </c>
    </row>
    <row r="125" spans="1:9" x14ac:dyDescent="0.25">
      <c r="B125" t="s">
        <v>78</v>
      </c>
      <c r="C125">
        <v>0</v>
      </c>
      <c r="D125">
        <v>0</v>
      </c>
      <c r="E125">
        <v>0.6</v>
      </c>
      <c r="F125">
        <v>2.61</v>
      </c>
      <c r="G125">
        <v>0.39</v>
      </c>
      <c r="H125">
        <v>0.56000000000000005</v>
      </c>
      <c r="I125">
        <v>0.59</v>
      </c>
    </row>
    <row r="128" spans="1:9" x14ac:dyDescent="0.25">
      <c r="A128" t="s">
        <v>104</v>
      </c>
      <c r="B128" t="s">
        <v>74</v>
      </c>
      <c r="C128">
        <v>217981</v>
      </c>
      <c r="D128">
        <v>24.7</v>
      </c>
      <c r="E128">
        <v>0.05</v>
      </c>
      <c r="F128">
        <v>0.81</v>
      </c>
      <c r="G128">
        <v>0.26</v>
      </c>
      <c r="H128">
        <v>0.04</v>
      </c>
      <c r="I128">
        <v>0.04</v>
      </c>
    </row>
    <row r="129" spans="1:9" x14ac:dyDescent="0.25">
      <c r="B129" t="s">
        <v>75</v>
      </c>
      <c r="C129">
        <v>437413</v>
      </c>
      <c r="D129">
        <v>26.4</v>
      </c>
      <c r="E129">
        <v>0.1</v>
      </c>
      <c r="F129">
        <v>1.79</v>
      </c>
      <c r="G129">
        <v>0.6</v>
      </c>
      <c r="H129">
        <v>0.08</v>
      </c>
      <c r="I129">
        <v>0.08</v>
      </c>
    </row>
    <row r="130" spans="1:9" x14ac:dyDescent="0.25">
      <c r="B130" t="s">
        <v>76</v>
      </c>
      <c r="C130">
        <v>203617</v>
      </c>
      <c r="D130">
        <v>25.1</v>
      </c>
      <c r="E130">
        <v>0.04</v>
      </c>
      <c r="F130">
        <v>0.81</v>
      </c>
      <c r="G130">
        <v>0.21</v>
      </c>
      <c r="H130">
        <v>0.03</v>
      </c>
      <c r="I130">
        <v>0.03</v>
      </c>
    </row>
    <row r="131" spans="1:9" x14ac:dyDescent="0.25">
      <c r="B131" t="s">
        <v>77</v>
      </c>
      <c r="C131">
        <v>280402</v>
      </c>
      <c r="D131">
        <v>43</v>
      </c>
      <c r="E131">
        <v>0.04</v>
      </c>
      <c r="F131">
        <v>0.81</v>
      </c>
      <c r="G131">
        <v>0.24</v>
      </c>
      <c r="H131">
        <v>0.03</v>
      </c>
      <c r="I131">
        <v>0.03</v>
      </c>
    </row>
    <row r="132" spans="1:9" x14ac:dyDescent="0.25">
      <c r="B132" t="s">
        <v>78</v>
      </c>
      <c r="C132">
        <v>1139413</v>
      </c>
      <c r="D132">
        <v>28.5</v>
      </c>
      <c r="E132">
        <v>0.23</v>
      </c>
      <c r="F132">
        <v>4.22</v>
      </c>
      <c r="G132">
        <v>1.31</v>
      </c>
      <c r="H132">
        <v>0.18</v>
      </c>
      <c r="I132">
        <v>0.19</v>
      </c>
    </row>
    <row r="135" spans="1:9" x14ac:dyDescent="0.25">
      <c r="A135" t="s">
        <v>105</v>
      </c>
      <c r="B135" t="s">
        <v>74</v>
      </c>
      <c r="C135">
        <v>317033</v>
      </c>
      <c r="D135">
        <v>43.6</v>
      </c>
      <c r="E135">
        <v>0.05</v>
      </c>
      <c r="F135">
        <v>1.03</v>
      </c>
      <c r="G135">
        <v>0.18</v>
      </c>
      <c r="H135">
        <v>0.04</v>
      </c>
      <c r="I135">
        <v>0.04</v>
      </c>
    </row>
    <row r="136" spans="1:9" x14ac:dyDescent="0.25">
      <c r="B136" t="s">
        <v>75</v>
      </c>
      <c r="C136">
        <v>855260</v>
      </c>
      <c r="D136">
        <v>43.6</v>
      </c>
      <c r="E136">
        <v>0.12</v>
      </c>
      <c r="F136">
        <v>3.18</v>
      </c>
      <c r="G136">
        <v>0.48</v>
      </c>
      <c r="H136">
        <v>0.1</v>
      </c>
      <c r="I136">
        <v>0.1</v>
      </c>
    </row>
    <row r="137" spans="1:9" x14ac:dyDescent="0.25">
      <c r="B137" t="s">
        <v>76</v>
      </c>
      <c r="C137">
        <v>416838</v>
      </c>
      <c r="D137">
        <v>43.4</v>
      </c>
      <c r="E137">
        <v>0.06</v>
      </c>
      <c r="F137">
        <v>1.49</v>
      </c>
      <c r="G137">
        <v>0.21</v>
      </c>
      <c r="H137">
        <v>0.05</v>
      </c>
      <c r="I137">
        <v>0.05</v>
      </c>
    </row>
    <row r="138" spans="1:9" x14ac:dyDescent="0.25">
      <c r="B138" t="s">
        <v>77</v>
      </c>
      <c r="C138">
        <v>490656</v>
      </c>
      <c r="D138">
        <v>44.3</v>
      </c>
      <c r="E138">
        <v>7.0000000000000007E-2</v>
      </c>
      <c r="F138">
        <v>1.47</v>
      </c>
      <c r="G138">
        <v>0.22</v>
      </c>
      <c r="H138">
        <v>0.05</v>
      </c>
      <c r="I138">
        <v>0.06</v>
      </c>
    </row>
    <row r="139" spans="1:9" x14ac:dyDescent="0.25">
      <c r="B139" t="s">
        <v>78</v>
      </c>
      <c r="C139">
        <v>2079787</v>
      </c>
      <c r="D139">
        <v>43.7</v>
      </c>
      <c r="E139">
        <v>0.28999999999999998</v>
      </c>
      <c r="F139">
        <v>7.16</v>
      </c>
      <c r="G139">
        <v>1.0900000000000001</v>
      </c>
      <c r="H139">
        <v>0.23</v>
      </c>
      <c r="I139">
        <v>0.24</v>
      </c>
    </row>
    <row r="142" spans="1:9" x14ac:dyDescent="0.25">
      <c r="A142" t="s">
        <v>106</v>
      </c>
      <c r="B142" t="s">
        <v>74</v>
      </c>
      <c r="C142">
        <v>3129</v>
      </c>
      <c r="D142">
        <v>56.9</v>
      </c>
      <c r="E142">
        <v>0</v>
      </c>
      <c r="F142">
        <v>0.01</v>
      </c>
      <c r="G142">
        <v>0</v>
      </c>
      <c r="H142">
        <v>0</v>
      </c>
      <c r="I142">
        <v>0</v>
      </c>
    </row>
    <row r="143" spans="1:9" x14ac:dyDescent="0.25">
      <c r="B143" t="s">
        <v>75</v>
      </c>
      <c r="C143">
        <v>7655</v>
      </c>
      <c r="D143">
        <v>56.3</v>
      </c>
      <c r="E143">
        <v>0</v>
      </c>
      <c r="F143">
        <v>0.02</v>
      </c>
      <c r="G143">
        <v>0.01</v>
      </c>
      <c r="H143">
        <v>0</v>
      </c>
      <c r="I143">
        <v>0</v>
      </c>
    </row>
    <row r="144" spans="1:9" x14ac:dyDescent="0.25">
      <c r="B144" t="s">
        <v>76</v>
      </c>
      <c r="C144">
        <v>4287</v>
      </c>
      <c r="D144">
        <v>53.6</v>
      </c>
      <c r="E144">
        <v>0</v>
      </c>
      <c r="F144">
        <v>0.01</v>
      </c>
      <c r="G144">
        <v>0</v>
      </c>
      <c r="H144">
        <v>0</v>
      </c>
      <c r="I144">
        <v>0</v>
      </c>
    </row>
    <row r="145" spans="1:9" x14ac:dyDescent="0.25">
      <c r="B145" t="s">
        <v>77</v>
      </c>
      <c r="C145">
        <v>5176</v>
      </c>
      <c r="D145">
        <v>59.5</v>
      </c>
      <c r="E145">
        <v>0</v>
      </c>
      <c r="F145">
        <v>0.01</v>
      </c>
      <c r="G145">
        <v>0</v>
      </c>
      <c r="H145">
        <v>0</v>
      </c>
      <c r="I145">
        <v>0</v>
      </c>
    </row>
    <row r="146" spans="1:9" x14ac:dyDescent="0.25">
      <c r="B146" t="s">
        <v>78</v>
      </c>
      <c r="C146">
        <v>20247</v>
      </c>
      <c r="D146">
        <v>56.6</v>
      </c>
      <c r="E146">
        <v>0</v>
      </c>
      <c r="F146">
        <v>0.06</v>
      </c>
      <c r="G146">
        <v>0.02</v>
      </c>
      <c r="H146">
        <v>0</v>
      </c>
      <c r="I146">
        <v>0</v>
      </c>
    </row>
    <row r="149" spans="1:9" x14ac:dyDescent="0.25">
      <c r="A149" t="s">
        <v>107</v>
      </c>
      <c r="B149" t="s">
        <v>74</v>
      </c>
      <c r="C149">
        <v>61385</v>
      </c>
      <c r="D149">
        <v>23</v>
      </c>
      <c r="E149">
        <v>0.01</v>
      </c>
      <c r="F149">
        <v>0.27</v>
      </c>
      <c r="G149">
        <v>0.04</v>
      </c>
      <c r="H149">
        <v>0.01</v>
      </c>
      <c r="I149">
        <v>0.01</v>
      </c>
    </row>
    <row r="150" spans="1:9" x14ac:dyDescent="0.25">
      <c r="B150" t="s">
        <v>75</v>
      </c>
      <c r="C150">
        <v>173389</v>
      </c>
      <c r="D150">
        <v>23.1</v>
      </c>
      <c r="E150">
        <v>0.04</v>
      </c>
      <c r="F150">
        <v>0.87</v>
      </c>
      <c r="G150">
        <v>0.12</v>
      </c>
      <c r="H150">
        <v>0.03</v>
      </c>
      <c r="I150">
        <v>0.03</v>
      </c>
    </row>
    <row r="151" spans="1:9" x14ac:dyDescent="0.25">
      <c r="B151" t="s">
        <v>76</v>
      </c>
      <c r="C151">
        <v>83388</v>
      </c>
      <c r="D151">
        <v>22.2</v>
      </c>
      <c r="E151">
        <v>0.02</v>
      </c>
      <c r="F151">
        <v>0.41</v>
      </c>
      <c r="G151">
        <v>0.05</v>
      </c>
      <c r="H151">
        <v>0.02</v>
      </c>
      <c r="I151">
        <v>0.02</v>
      </c>
    </row>
    <row r="152" spans="1:9" x14ac:dyDescent="0.25">
      <c r="B152" t="s">
        <v>77</v>
      </c>
      <c r="C152">
        <v>99402</v>
      </c>
      <c r="D152">
        <v>23.4</v>
      </c>
      <c r="E152">
        <v>0.02</v>
      </c>
      <c r="F152">
        <v>0.4</v>
      </c>
      <c r="G152">
        <v>0.05</v>
      </c>
      <c r="H152">
        <v>0.02</v>
      </c>
      <c r="I152">
        <v>0.02</v>
      </c>
    </row>
    <row r="153" spans="1:9" x14ac:dyDescent="0.25">
      <c r="B153" t="s">
        <v>78</v>
      </c>
      <c r="C153">
        <v>417564</v>
      </c>
      <c r="D153">
        <v>23</v>
      </c>
      <c r="E153">
        <v>0.1</v>
      </c>
      <c r="F153">
        <v>1.95</v>
      </c>
      <c r="G153">
        <v>0.26</v>
      </c>
      <c r="H153">
        <v>0.08</v>
      </c>
      <c r="I153">
        <v>0.08</v>
      </c>
    </row>
    <row r="154" spans="1:9" x14ac:dyDescent="0.25">
      <c r="C154" t="s">
        <v>253</v>
      </c>
      <c r="D154" t="s">
        <v>126</v>
      </c>
      <c r="E154" t="s">
        <v>126</v>
      </c>
      <c r="F154" t="s">
        <v>126</v>
      </c>
      <c r="G154" t="s">
        <v>126</v>
      </c>
      <c r="H154" t="s">
        <v>254</v>
      </c>
      <c r="I154" t="s">
        <v>255</v>
      </c>
    </row>
    <row r="156" spans="1:9" x14ac:dyDescent="0.25">
      <c r="A156" t="s">
        <v>128</v>
      </c>
      <c r="B156" t="s">
        <v>74</v>
      </c>
      <c r="C156">
        <v>599528</v>
      </c>
      <c r="D156">
        <v>31.9</v>
      </c>
      <c r="E156">
        <v>0.21</v>
      </c>
      <c r="F156">
        <v>2.61</v>
      </c>
      <c r="G156">
        <v>0.56000000000000005</v>
      </c>
      <c r="H156">
        <v>0.18</v>
      </c>
      <c r="I156">
        <v>0.19</v>
      </c>
    </row>
    <row r="157" spans="1:9" x14ac:dyDescent="0.25">
      <c r="B157" t="s">
        <v>75</v>
      </c>
      <c r="C157">
        <v>1473717</v>
      </c>
      <c r="D157">
        <v>33.6</v>
      </c>
      <c r="E157">
        <v>0.46</v>
      </c>
      <c r="F157">
        <v>6.79</v>
      </c>
      <c r="G157">
        <v>1.35</v>
      </c>
      <c r="H157">
        <v>0.39</v>
      </c>
      <c r="I157">
        <v>0.41</v>
      </c>
    </row>
    <row r="158" spans="1:9" x14ac:dyDescent="0.25">
      <c r="B158" t="s">
        <v>76</v>
      </c>
      <c r="C158">
        <v>708130</v>
      </c>
      <c r="D158">
        <v>32.799999999999997</v>
      </c>
      <c r="E158">
        <v>0.23</v>
      </c>
      <c r="F158">
        <v>3.27</v>
      </c>
      <c r="G158">
        <v>0.55000000000000004</v>
      </c>
      <c r="H158">
        <v>0.2</v>
      </c>
      <c r="I158">
        <v>0.21</v>
      </c>
    </row>
    <row r="159" spans="1:9" x14ac:dyDescent="0.25">
      <c r="B159" t="s">
        <v>77</v>
      </c>
      <c r="C159">
        <v>875636</v>
      </c>
      <c r="D159">
        <v>39.9</v>
      </c>
      <c r="E159">
        <v>0.31</v>
      </c>
      <c r="F159">
        <v>3.34</v>
      </c>
      <c r="G159">
        <v>0.61</v>
      </c>
      <c r="H159">
        <v>0.28000000000000003</v>
      </c>
      <c r="I159">
        <v>0.3</v>
      </c>
    </row>
    <row r="160" spans="1:9" x14ac:dyDescent="0.25">
      <c r="B160" t="s">
        <v>78</v>
      </c>
      <c r="C160">
        <v>3657011</v>
      </c>
      <c r="D160">
        <v>34.5</v>
      </c>
      <c r="E160">
        <v>1.22</v>
      </c>
      <c r="F160">
        <v>16.010000000000002</v>
      </c>
      <c r="G160">
        <v>3.07</v>
      </c>
      <c r="H160">
        <v>1.04</v>
      </c>
      <c r="I160">
        <v>1.1000000000000001</v>
      </c>
    </row>
    <row r="161" spans="1:9" x14ac:dyDescent="0.25">
      <c r="C161" t="s">
        <v>253</v>
      </c>
      <c r="D161" t="s">
        <v>126</v>
      </c>
      <c r="E161" t="s">
        <v>126</v>
      </c>
      <c r="F161" t="s">
        <v>126</v>
      </c>
      <c r="G161" t="s">
        <v>126</v>
      </c>
      <c r="H161" t="s">
        <v>254</v>
      </c>
      <c r="I161" t="s">
        <v>255</v>
      </c>
    </row>
    <row r="163" spans="1:9" x14ac:dyDescent="0.25">
      <c r="A163" t="s">
        <v>250</v>
      </c>
    </row>
    <row r="165" spans="1:9" x14ac:dyDescent="0.25">
      <c r="A165" t="s">
        <v>55</v>
      </c>
      <c r="B165" t="s">
        <v>74</v>
      </c>
      <c r="C165">
        <v>0</v>
      </c>
      <c r="D165">
        <v>0</v>
      </c>
      <c r="E165">
        <v>0.13</v>
      </c>
      <c r="F165">
        <v>0.66</v>
      </c>
      <c r="G165">
        <v>0.08</v>
      </c>
      <c r="H165">
        <v>0.12</v>
      </c>
      <c r="I165">
        <v>0.13</v>
      </c>
    </row>
    <row r="166" spans="1:9" x14ac:dyDescent="0.25">
      <c r="B166" t="s">
        <v>75</v>
      </c>
      <c r="C166">
        <v>0</v>
      </c>
      <c r="D166">
        <v>0</v>
      </c>
      <c r="E166">
        <v>0.27</v>
      </c>
      <c r="F166">
        <v>1.21</v>
      </c>
      <c r="G166">
        <v>0.19</v>
      </c>
      <c r="H166">
        <v>0.24</v>
      </c>
      <c r="I166">
        <v>0.26</v>
      </c>
    </row>
    <row r="167" spans="1:9" x14ac:dyDescent="0.25">
      <c r="B167" t="s">
        <v>76</v>
      </c>
      <c r="C167">
        <v>0</v>
      </c>
      <c r="D167">
        <v>0</v>
      </c>
      <c r="E167">
        <v>0.16</v>
      </c>
      <c r="F167">
        <v>0.73</v>
      </c>
      <c r="G167">
        <v>0.1</v>
      </c>
      <c r="H167">
        <v>0.14000000000000001</v>
      </c>
      <c r="I167">
        <v>0.15</v>
      </c>
    </row>
    <row r="168" spans="1:9" x14ac:dyDescent="0.25">
      <c r="B168" t="s">
        <v>77</v>
      </c>
      <c r="C168">
        <v>0</v>
      </c>
      <c r="D168">
        <v>0</v>
      </c>
      <c r="E168">
        <v>0.26</v>
      </c>
      <c r="F168">
        <v>0.83</v>
      </c>
      <c r="G168">
        <v>0.12</v>
      </c>
      <c r="H168">
        <v>0.25</v>
      </c>
      <c r="I168">
        <v>0.26</v>
      </c>
    </row>
    <row r="169" spans="1:9" x14ac:dyDescent="0.25">
      <c r="B169" t="s">
        <v>78</v>
      </c>
      <c r="C169">
        <v>0</v>
      </c>
      <c r="D169">
        <v>0</v>
      </c>
      <c r="E169">
        <v>0.81</v>
      </c>
      <c r="F169">
        <v>3.44</v>
      </c>
      <c r="G169">
        <v>0.49</v>
      </c>
      <c r="H169">
        <v>0.75</v>
      </c>
      <c r="I169">
        <v>0.8</v>
      </c>
    </row>
    <row r="172" spans="1:9" x14ac:dyDescent="0.25">
      <c r="A172" t="s">
        <v>104</v>
      </c>
      <c r="B172" t="s">
        <v>74</v>
      </c>
      <c r="C172">
        <v>109843</v>
      </c>
      <c r="D172">
        <v>62.4</v>
      </c>
      <c r="E172">
        <v>0.01</v>
      </c>
      <c r="F172">
        <v>0.32</v>
      </c>
      <c r="G172">
        <v>0.08</v>
      </c>
      <c r="H172">
        <v>0.01</v>
      </c>
      <c r="I172">
        <v>0.01</v>
      </c>
    </row>
    <row r="173" spans="1:9" x14ac:dyDescent="0.25">
      <c r="B173" t="s">
        <v>75</v>
      </c>
      <c r="C173">
        <v>190624</v>
      </c>
      <c r="D173">
        <v>62.2</v>
      </c>
      <c r="E173">
        <v>0.02</v>
      </c>
      <c r="F173">
        <v>0.65</v>
      </c>
      <c r="G173">
        <v>0.16</v>
      </c>
      <c r="H173">
        <v>0.02</v>
      </c>
      <c r="I173">
        <v>0.02</v>
      </c>
    </row>
    <row r="174" spans="1:9" x14ac:dyDescent="0.25">
      <c r="B174" t="s">
        <v>76</v>
      </c>
      <c r="C174">
        <v>102517</v>
      </c>
      <c r="D174">
        <v>62.3</v>
      </c>
      <c r="E174">
        <v>0.01</v>
      </c>
      <c r="F174">
        <v>0.35</v>
      </c>
      <c r="G174">
        <v>0.06</v>
      </c>
      <c r="H174">
        <v>0.01</v>
      </c>
      <c r="I174">
        <v>0.01</v>
      </c>
    </row>
    <row r="175" spans="1:9" x14ac:dyDescent="0.25">
      <c r="B175" t="s">
        <v>77</v>
      </c>
      <c r="C175">
        <v>125658</v>
      </c>
      <c r="D175">
        <v>62.6</v>
      </c>
      <c r="E175">
        <v>0.01</v>
      </c>
      <c r="F175">
        <v>0.35</v>
      </c>
      <c r="G175">
        <v>0.08</v>
      </c>
      <c r="H175">
        <v>0.01</v>
      </c>
      <c r="I175">
        <v>0.01</v>
      </c>
    </row>
    <row r="176" spans="1:9" x14ac:dyDescent="0.25">
      <c r="B176" t="s">
        <v>78</v>
      </c>
      <c r="C176">
        <v>528642</v>
      </c>
      <c r="D176">
        <v>62.4</v>
      </c>
      <c r="E176">
        <v>0.06</v>
      </c>
      <c r="F176">
        <v>1.68</v>
      </c>
      <c r="G176">
        <v>0.38</v>
      </c>
      <c r="H176">
        <v>0.04</v>
      </c>
      <c r="I176">
        <v>0.05</v>
      </c>
    </row>
    <row r="179" spans="1:9" x14ac:dyDescent="0.25">
      <c r="A179" t="s">
        <v>105</v>
      </c>
      <c r="B179" t="s">
        <v>74</v>
      </c>
      <c r="C179">
        <v>491591</v>
      </c>
      <c r="D179">
        <v>41.7</v>
      </c>
      <c r="E179">
        <v>0.09</v>
      </c>
      <c r="F179">
        <v>1.58</v>
      </c>
      <c r="G179">
        <v>0.38</v>
      </c>
      <c r="H179">
        <v>0.06</v>
      </c>
      <c r="I179">
        <v>7.0000000000000007E-2</v>
      </c>
    </row>
    <row r="180" spans="1:9" x14ac:dyDescent="0.25">
      <c r="B180" t="s">
        <v>75</v>
      </c>
      <c r="C180">
        <v>1075391</v>
      </c>
      <c r="D180">
        <v>42.1</v>
      </c>
      <c r="E180">
        <v>0.18</v>
      </c>
      <c r="F180">
        <v>4.04</v>
      </c>
      <c r="G180">
        <v>0.81</v>
      </c>
      <c r="H180">
        <v>0.14000000000000001</v>
      </c>
      <c r="I180">
        <v>0.15</v>
      </c>
    </row>
    <row r="181" spans="1:9" x14ac:dyDescent="0.25">
      <c r="B181" t="s">
        <v>76</v>
      </c>
      <c r="C181">
        <v>530033</v>
      </c>
      <c r="D181">
        <v>41.8</v>
      </c>
      <c r="E181">
        <v>0.09</v>
      </c>
      <c r="F181">
        <v>1.97</v>
      </c>
      <c r="G181">
        <v>0.39</v>
      </c>
      <c r="H181">
        <v>7.0000000000000007E-2</v>
      </c>
      <c r="I181">
        <v>7.0000000000000007E-2</v>
      </c>
    </row>
    <row r="182" spans="1:9" x14ac:dyDescent="0.25">
      <c r="B182" t="s">
        <v>77</v>
      </c>
      <c r="C182">
        <v>681911</v>
      </c>
      <c r="D182">
        <v>43.3</v>
      </c>
      <c r="E182">
        <v>0.11</v>
      </c>
      <c r="F182">
        <v>2.11</v>
      </c>
      <c r="G182">
        <v>0.46</v>
      </c>
      <c r="H182">
        <v>0.08</v>
      </c>
      <c r="I182">
        <v>0.09</v>
      </c>
    </row>
    <row r="183" spans="1:9" x14ac:dyDescent="0.25">
      <c r="B183" t="s">
        <v>78</v>
      </c>
      <c r="C183">
        <v>2778926</v>
      </c>
      <c r="D183">
        <v>42.3</v>
      </c>
      <c r="E183">
        <v>0.47</v>
      </c>
      <c r="F183">
        <v>9.69</v>
      </c>
      <c r="G183">
        <v>2.0499999999999998</v>
      </c>
      <c r="H183">
        <v>0.35</v>
      </c>
      <c r="I183">
        <v>0.37</v>
      </c>
    </row>
    <row r="186" spans="1:9" x14ac:dyDescent="0.25">
      <c r="A186" t="s">
        <v>106</v>
      </c>
      <c r="B186" t="s">
        <v>74</v>
      </c>
      <c r="C186">
        <v>73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</row>
    <row r="187" spans="1:9" x14ac:dyDescent="0.25">
      <c r="B187" t="s">
        <v>75</v>
      </c>
      <c r="C187">
        <v>181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</row>
    <row r="188" spans="1:9" x14ac:dyDescent="0.25">
      <c r="B188" t="s">
        <v>76</v>
      </c>
      <c r="C188">
        <v>95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</row>
    <row r="189" spans="1:9" x14ac:dyDescent="0.25">
      <c r="B189" t="s">
        <v>77</v>
      </c>
      <c r="C189">
        <v>120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</row>
    <row r="190" spans="1:9" x14ac:dyDescent="0.25">
      <c r="B190" t="s">
        <v>78</v>
      </c>
      <c r="C190">
        <v>469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</row>
    <row r="193" spans="1:9" x14ac:dyDescent="0.25">
      <c r="A193" t="s">
        <v>107</v>
      </c>
      <c r="B193" t="s">
        <v>74</v>
      </c>
      <c r="C193">
        <v>69151</v>
      </c>
      <c r="D193">
        <v>22.9</v>
      </c>
      <c r="E193">
        <v>0.02</v>
      </c>
      <c r="F193">
        <v>0.3</v>
      </c>
      <c r="G193">
        <v>7.0000000000000007E-2</v>
      </c>
      <c r="H193">
        <v>0.01</v>
      </c>
      <c r="I193">
        <v>0.01</v>
      </c>
    </row>
    <row r="194" spans="1:9" x14ac:dyDescent="0.25">
      <c r="B194" t="s">
        <v>75</v>
      </c>
      <c r="C194">
        <v>144955</v>
      </c>
      <c r="D194">
        <v>23.9</v>
      </c>
      <c r="E194">
        <v>0.04</v>
      </c>
      <c r="F194">
        <v>0.73</v>
      </c>
      <c r="G194">
        <v>0.14000000000000001</v>
      </c>
      <c r="H194">
        <v>0.03</v>
      </c>
      <c r="I194">
        <v>0.03</v>
      </c>
    </row>
    <row r="195" spans="1:9" x14ac:dyDescent="0.25">
      <c r="B195" t="s">
        <v>76</v>
      </c>
      <c r="C195">
        <v>76397</v>
      </c>
      <c r="D195">
        <v>23.1</v>
      </c>
      <c r="E195">
        <v>0.02</v>
      </c>
      <c r="F195">
        <v>0.38</v>
      </c>
      <c r="G195">
        <v>7.0000000000000007E-2</v>
      </c>
      <c r="H195">
        <v>0.01</v>
      </c>
      <c r="I195">
        <v>0.02</v>
      </c>
    </row>
    <row r="196" spans="1:9" x14ac:dyDescent="0.25">
      <c r="B196" t="s">
        <v>77</v>
      </c>
      <c r="C196">
        <v>92161</v>
      </c>
      <c r="D196">
        <v>25.7</v>
      </c>
      <c r="E196">
        <v>0.02</v>
      </c>
      <c r="F196">
        <v>0.37</v>
      </c>
      <c r="G196">
        <v>0.08</v>
      </c>
      <c r="H196">
        <v>0.02</v>
      </c>
      <c r="I196">
        <v>0.02</v>
      </c>
    </row>
    <row r="197" spans="1:9" x14ac:dyDescent="0.25">
      <c r="B197" t="s">
        <v>78</v>
      </c>
      <c r="C197">
        <v>382664</v>
      </c>
      <c r="D197">
        <v>23.9</v>
      </c>
      <c r="E197">
        <v>0.1</v>
      </c>
      <c r="F197">
        <v>1.77</v>
      </c>
      <c r="G197">
        <v>0.36</v>
      </c>
      <c r="H197">
        <v>7.0000000000000007E-2</v>
      </c>
      <c r="I197">
        <v>0.08</v>
      </c>
    </row>
    <row r="198" spans="1:9" x14ac:dyDescent="0.25">
      <c r="C198" t="s">
        <v>253</v>
      </c>
      <c r="D198" t="s">
        <v>126</v>
      </c>
      <c r="E198" t="s">
        <v>126</v>
      </c>
      <c r="F198" t="s">
        <v>126</v>
      </c>
      <c r="G198" t="s">
        <v>126</v>
      </c>
      <c r="H198" t="s">
        <v>254</v>
      </c>
      <c r="I198" t="s">
        <v>255</v>
      </c>
    </row>
    <row r="200" spans="1:9" x14ac:dyDescent="0.25">
      <c r="A200" t="s">
        <v>128</v>
      </c>
      <c r="B200" t="s">
        <v>74</v>
      </c>
      <c r="C200">
        <v>670658</v>
      </c>
      <c r="D200">
        <v>40.5</v>
      </c>
      <c r="E200">
        <v>0.25</v>
      </c>
      <c r="F200">
        <v>2.86</v>
      </c>
      <c r="G200">
        <v>0.6</v>
      </c>
      <c r="H200">
        <v>0.21</v>
      </c>
      <c r="I200">
        <v>0.22</v>
      </c>
    </row>
    <row r="201" spans="1:9" x14ac:dyDescent="0.25">
      <c r="B201" t="s">
        <v>75</v>
      </c>
      <c r="C201">
        <v>1411151</v>
      </c>
      <c r="D201">
        <v>40.700000000000003</v>
      </c>
      <c r="E201">
        <v>0.51</v>
      </c>
      <c r="F201">
        <v>6.63</v>
      </c>
      <c r="G201">
        <v>1.3</v>
      </c>
      <c r="H201">
        <v>0.43</v>
      </c>
      <c r="I201">
        <v>0.45</v>
      </c>
    </row>
    <row r="202" spans="1:9" x14ac:dyDescent="0.25">
      <c r="B202" t="s">
        <v>76</v>
      </c>
      <c r="C202">
        <v>709042</v>
      </c>
      <c r="D202">
        <v>40.200000000000003</v>
      </c>
      <c r="E202">
        <v>0.28000000000000003</v>
      </c>
      <c r="F202">
        <v>3.43</v>
      </c>
      <c r="G202">
        <v>0.63</v>
      </c>
      <c r="H202">
        <v>0.23</v>
      </c>
      <c r="I202">
        <v>0.25</v>
      </c>
    </row>
    <row r="203" spans="1:9" x14ac:dyDescent="0.25">
      <c r="B203" t="s">
        <v>77</v>
      </c>
      <c r="C203">
        <v>899850</v>
      </c>
      <c r="D203">
        <v>42.2</v>
      </c>
      <c r="E203">
        <v>0.4</v>
      </c>
      <c r="F203">
        <v>3.66</v>
      </c>
      <c r="G203">
        <v>0.74</v>
      </c>
      <c r="H203">
        <v>0.35</v>
      </c>
      <c r="I203">
        <v>0.38</v>
      </c>
    </row>
    <row r="204" spans="1:9" x14ac:dyDescent="0.25">
      <c r="B204" t="s">
        <v>78</v>
      </c>
      <c r="C204">
        <v>3690701</v>
      </c>
      <c r="D204">
        <v>40.9</v>
      </c>
      <c r="E204">
        <v>1.44</v>
      </c>
      <c r="F204">
        <v>16.59</v>
      </c>
      <c r="G204">
        <v>3.27</v>
      </c>
      <c r="H204">
        <v>1.22</v>
      </c>
      <c r="I204">
        <v>1.29</v>
      </c>
    </row>
    <row r="205" spans="1:9" x14ac:dyDescent="0.25">
      <c r="C205" t="s">
        <v>253</v>
      </c>
      <c r="D205" t="s">
        <v>126</v>
      </c>
      <c r="E205" t="s">
        <v>126</v>
      </c>
      <c r="F205" t="s">
        <v>126</v>
      </c>
      <c r="G205" t="s">
        <v>126</v>
      </c>
      <c r="H205" t="s">
        <v>254</v>
      </c>
      <c r="I205" t="s">
        <v>255</v>
      </c>
    </row>
    <row r="207" spans="1:9" x14ac:dyDescent="0.25">
      <c r="A207" t="s">
        <v>251</v>
      </c>
    </row>
    <row r="209" spans="1:9" x14ac:dyDescent="0.25">
      <c r="A209" t="s">
        <v>55</v>
      </c>
      <c r="B209" t="s">
        <v>74</v>
      </c>
      <c r="C209">
        <v>0</v>
      </c>
      <c r="D209">
        <v>0</v>
      </c>
      <c r="E209">
        <v>7.0000000000000007E-2</v>
      </c>
      <c r="F209">
        <v>0.34</v>
      </c>
      <c r="G209">
        <v>0.04</v>
      </c>
      <c r="H209">
        <v>0.06</v>
      </c>
      <c r="I209">
        <v>0.06</v>
      </c>
    </row>
    <row r="210" spans="1:9" x14ac:dyDescent="0.25">
      <c r="B210" t="s">
        <v>75</v>
      </c>
      <c r="C210">
        <v>0</v>
      </c>
      <c r="D210">
        <v>0</v>
      </c>
      <c r="E210">
        <v>0.13</v>
      </c>
      <c r="F210">
        <v>0.62</v>
      </c>
      <c r="G210">
        <v>0.09</v>
      </c>
      <c r="H210">
        <v>0.12</v>
      </c>
      <c r="I210">
        <v>0.13</v>
      </c>
    </row>
    <row r="211" spans="1:9" x14ac:dyDescent="0.25">
      <c r="B211" t="s">
        <v>76</v>
      </c>
      <c r="C211">
        <v>0</v>
      </c>
      <c r="D211">
        <v>0</v>
      </c>
      <c r="E211">
        <v>0.08</v>
      </c>
      <c r="F211">
        <v>0.37</v>
      </c>
      <c r="G211">
        <v>0.05</v>
      </c>
      <c r="H211">
        <v>7.0000000000000007E-2</v>
      </c>
      <c r="I211">
        <v>0.08</v>
      </c>
    </row>
    <row r="212" spans="1:9" x14ac:dyDescent="0.25">
      <c r="B212" t="s">
        <v>77</v>
      </c>
      <c r="C212">
        <v>0</v>
      </c>
      <c r="D212">
        <v>0</v>
      </c>
      <c r="E212">
        <v>0.13</v>
      </c>
      <c r="F212">
        <v>0.42</v>
      </c>
      <c r="G212">
        <v>0.06</v>
      </c>
      <c r="H212">
        <v>0.12</v>
      </c>
      <c r="I212">
        <v>0.13</v>
      </c>
    </row>
    <row r="213" spans="1:9" x14ac:dyDescent="0.25">
      <c r="B213" t="s">
        <v>78</v>
      </c>
      <c r="C213">
        <v>0</v>
      </c>
      <c r="D213">
        <v>0</v>
      </c>
      <c r="E213">
        <v>0.41</v>
      </c>
      <c r="F213">
        <v>1.75</v>
      </c>
      <c r="G213">
        <v>0.23</v>
      </c>
      <c r="H213">
        <v>0.38</v>
      </c>
      <c r="I213">
        <v>0.4</v>
      </c>
    </row>
    <row r="216" spans="1:9" x14ac:dyDescent="0.25">
      <c r="A216" t="s">
        <v>104</v>
      </c>
      <c r="B216" t="s">
        <v>74</v>
      </c>
      <c r="C216">
        <v>111024</v>
      </c>
      <c r="D216">
        <v>60.4</v>
      </c>
      <c r="E216">
        <v>0.01</v>
      </c>
      <c r="F216">
        <v>0.32</v>
      </c>
      <c r="G216">
        <v>0.05</v>
      </c>
      <c r="H216">
        <v>0.01</v>
      </c>
      <c r="I216">
        <v>0.01</v>
      </c>
    </row>
    <row r="217" spans="1:9" x14ac:dyDescent="0.25">
      <c r="B217" t="s">
        <v>75</v>
      </c>
      <c r="C217">
        <v>234427</v>
      </c>
      <c r="D217">
        <v>61.8</v>
      </c>
      <c r="E217">
        <v>0.02</v>
      </c>
      <c r="F217">
        <v>0.8</v>
      </c>
      <c r="G217">
        <v>0.12</v>
      </c>
      <c r="H217">
        <v>0.02</v>
      </c>
      <c r="I217">
        <v>0.02</v>
      </c>
    </row>
    <row r="218" spans="1:9" x14ac:dyDescent="0.25">
      <c r="B218" t="s">
        <v>76</v>
      </c>
      <c r="C218">
        <v>142091</v>
      </c>
      <c r="D218">
        <v>61</v>
      </c>
      <c r="E218">
        <v>0.01</v>
      </c>
      <c r="F218">
        <v>0.48</v>
      </c>
      <c r="G218">
        <v>7.0000000000000007E-2</v>
      </c>
      <c r="H218">
        <v>0.01</v>
      </c>
      <c r="I218">
        <v>0.01</v>
      </c>
    </row>
    <row r="219" spans="1:9" x14ac:dyDescent="0.25">
      <c r="B219" t="s">
        <v>77</v>
      </c>
      <c r="C219">
        <v>225265</v>
      </c>
      <c r="D219">
        <v>62.1</v>
      </c>
      <c r="E219">
        <v>0.02</v>
      </c>
      <c r="F219">
        <v>0.63</v>
      </c>
      <c r="G219">
        <v>0.12</v>
      </c>
      <c r="H219">
        <v>0.02</v>
      </c>
      <c r="I219">
        <v>0.02</v>
      </c>
    </row>
    <row r="220" spans="1:9" x14ac:dyDescent="0.25">
      <c r="B220" t="s">
        <v>78</v>
      </c>
      <c r="C220">
        <v>712807</v>
      </c>
      <c r="D220">
        <v>61.5</v>
      </c>
      <c r="E220">
        <v>7.0000000000000007E-2</v>
      </c>
      <c r="F220">
        <v>2.23</v>
      </c>
      <c r="G220">
        <v>0.37</v>
      </c>
      <c r="H220">
        <v>0.06</v>
      </c>
      <c r="I220">
        <v>0.06</v>
      </c>
    </row>
    <row r="223" spans="1:9" x14ac:dyDescent="0.25">
      <c r="A223" t="s">
        <v>105</v>
      </c>
      <c r="B223" t="s">
        <v>74</v>
      </c>
      <c r="C223">
        <v>349785</v>
      </c>
      <c r="D223">
        <v>45.6</v>
      </c>
      <c r="E223">
        <v>0.05</v>
      </c>
      <c r="F223">
        <v>1.07</v>
      </c>
      <c r="G223">
        <v>0.21</v>
      </c>
      <c r="H223">
        <v>0.04</v>
      </c>
      <c r="I223">
        <v>0.04</v>
      </c>
    </row>
    <row r="224" spans="1:9" x14ac:dyDescent="0.25">
      <c r="B224" t="s">
        <v>75</v>
      </c>
      <c r="C224">
        <v>563826</v>
      </c>
      <c r="D224">
        <v>45.9</v>
      </c>
      <c r="E224">
        <v>0.08</v>
      </c>
      <c r="F224">
        <v>2.0299999999999998</v>
      </c>
      <c r="G224">
        <v>0.35</v>
      </c>
      <c r="H224">
        <v>0.06</v>
      </c>
      <c r="I224">
        <v>0.06</v>
      </c>
    </row>
    <row r="225" spans="1:9" x14ac:dyDescent="0.25">
      <c r="B225" t="s">
        <v>76</v>
      </c>
      <c r="C225">
        <v>325526</v>
      </c>
      <c r="D225">
        <v>45.8</v>
      </c>
      <c r="E225">
        <v>0.04</v>
      </c>
      <c r="F225">
        <v>1.17</v>
      </c>
      <c r="G225">
        <v>0.17</v>
      </c>
      <c r="H225">
        <v>0.03</v>
      </c>
      <c r="I225">
        <v>0.04</v>
      </c>
    </row>
    <row r="226" spans="1:9" x14ac:dyDescent="0.25">
      <c r="B226" t="s">
        <v>77</v>
      </c>
      <c r="C226">
        <v>398400</v>
      </c>
      <c r="D226">
        <v>46.2</v>
      </c>
      <c r="E226">
        <v>0.05</v>
      </c>
      <c r="F226">
        <v>1.18</v>
      </c>
      <c r="G226">
        <v>0.2</v>
      </c>
      <c r="H226">
        <v>0.04</v>
      </c>
      <c r="I226">
        <v>0.04</v>
      </c>
    </row>
    <row r="227" spans="1:9" x14ac:dyDescent="0.25">
      <c r="B227" t="s">
        <v>78</v>
      </c>
      <c r="C227">
        <v>1637537</v>
      </c>
      <c r="D227">
        <v>45.9</v>
      </c>
      <c r="E227">
        <v>0.21</v>
      </c>
      <c r="F227">
        <v>5.44</v>
      </c>
      <c r="G227">
        <v>0.93</v>
      </c>
      <c r="H227">
        <v>0.17</v>
      </c>
      <c r="I227">
        <v>0.18</v>
      </c>
    </row>
    <row r="230" spans="1:9" x14ac:dyDescent="0.25">
      <c r="A230" t="s">
        <v>106</v>
      </c>
      <c r="B230" t="s">
        <v>74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B231" t="s">
        <v>75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</row>
    <row r="232" spans="1:9" x14ac:dyDescent="0.25">
      <c r="B232" t="s">
        <v>76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B233" t="s">
        <v>77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</row>
    <row r="234" spans="1:9" x14ac:dyDescent="0.25">
      <c r="B234" t="s">
        <v>78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</row>
    <row r="237" spans="1:9" x14ac:dyDescent="0.25">
      <c r="A237" t="s">
        <v>107</v>
      </c>
      <c r="B237" t="s">
        <v>74</v>
      </c>
      <c r="C237">
        <v>12002</v>
      </c>
      <c r="D237">
        <v>35.799999999999997</v>
      </c>
      <c r="E237">
        <v>0</v>
      </c>
      <c r="F237">
        <v>0.04</v>
      </c>
      <c r="G237">
        <v>0.01</v>
      </c>
      <c r="H237">
        <v>0</v>
      </c>
      <c r="I237">
        <v>0</v>
      </c>
    </row>
    <row r="238" spans="1:9" x14ac:dyDescent="0.25">
      <c r="B238" t="s">
        <v>75</v>
      </c>
      <c r="C238">
        <v>22489</v>
      </c>
      <c r="D238">
        <v>36.200000000000003</v>
      </c>
      <c r="E238">
        <v>0</v>
      </c>
      <c r="F238">
        <v>0.09</v>
      </c>
      <c r="G238">
        <v>0.01</v>
      </c>
      <c r="H238">
        <v>0</v>
      </c>
      <c r="I238">
        <v>0</v>
      </c>
    </row>
    <row r="239" spans="1:9" x14ac:dyDescent="0.25">
      <c r="B239" t="s">
        <v>76</v>
      </c>
      <c r="C239">
        <v>12641</v>
      </c>
      <c r="D239">
        <v>35.799999999999997</v>
      </c>
      <c r="E239">
        <v>0</v>
      </c>
      <c r="F239">
        <v>0.05</v>
      </c>
      <c r="G239">
        <v>0.01</v>
      </c>
      <c r="H239">
        <v>0</v>
      </c>
      <c r="I239">
        <v>0</v>
      </c>
    </row>
    <row r="240" spans="1:9" x14ac:dyDescent="0.25">
      <c r="B240" t="s">
        <v>77</v>
      </c>
      <c r="C240">
        <v>15178</v>
      </c>
      <c r="D240">
        <v>37.299999999999997</v>
      </c>
      <c r="E240">
        <v>0</v>
      </c>
      <c r="F240">
        <v>0.05</v>
      </c>
      <c r="G240">
        <v>0.01</v>
      </c>
      <c r="H240">
        <v>0</v>
      </c>
      <c r="I240">
        <v>0</v>
      </c>
    </row>
    <row r="241" spans="1:9" x14ac:dyDescent="0.25">
      <c r="B241" t="s">
        <v>78</v>
      </c>
      <c r="C241">
        <v>62310</v>
      </c>
      <c r="D241">
        <v>36.299999999999997</v>
      </c>
      <c r="E241">
        <v>0.01</v>
      </c>
      <c r="F241">
        <v>0.24</v>
      </c>
      <c r="G241">
        <v>0.04</v>
      </c>
      <c r="H241">
        <v>0.01</v>
      </c>
      <c r="I241">
        <v>0.01</v>
      </c>
    </row>
    <row r="242" spans="1:9" x14ac:dyDescent="0.25">
      <c r="C242" t="s">
        <v>253</v>
      </c>
      <c r="D242" t="s">
        <v>126</v>
      </c>
      <c r="E242" t="s">
        <v>126</v>
      </c>
      <c r="F242" t="s">
        <v>126</v>
      </c>
      <c r="G242" t="s">
        <v>126</v>
      </c>
      <c r="H242" t="s">
        <v>254</v>
      </c>
      <c r="I242" t="s">
        <v>255</v>
      </c>
    </row>
    <row r="245" spans="1:9" x14ac:dyDescent="0.25">
      <c r="A245" t="s">
        <v>128</v>
      </c>
      <c r="B245" t="s">
        <v>74</v>
      </c>
      <c r="C245">
        <v>472811</v>
      </c>
      <c r="D245">
        <v>48.1</v>
      </c>
      <c r="E245">
        <v>0.13</v>
      </c>
      <c r="F245">
        <v>1.77</v>
      </c>
      <c r="G245">
        <v>0.31</v>
      </c>
      <c r="H245">
        <v>0.11</v>
      </c>
      <c r="I245">
        <v>0.11</v>
      </c>
    </row>
    <row r="246" spans="1:9" x14ac:dyDescent="0.25">
      <c r="B246" t="s">
        <v>75</v>
      </c>
      <c r="C246">
        <v>820742</v>
      </c>
      <c r="D246">
        <v>49.2</v>
      </c>
      <c r="E246">
        <v>0.24</v>
      </c>
      <c r="F246">
        <v>3.53</v>
      </c>
      <c r="G246">
        <v>0.57999999999999996</v>
      </c>
      <c r="H246">
        <v>0.21</v>
      </c>
      <c r="I246">
        <v>0.22</v>
      </c>
    </row>
    <row r="247" spans="1:9" x14ac:dyDescent="0.25">
      <c r="B247" t="s">
        <v>76</v>
      </c>
      <c r="C247">
        <v>480258</v>
      </c>
      <c r="D247">
        <v>49</v>
      </c>
      <c r="E247">
        <v>0.14000000000000001</v>
      </c>
      <c r="F247">
        <v>2.08</v>
      </c>
      <c r="G247">
        <v>0.3</v>
      </c>
      <c r="H247">
        <v>0.12</v>
      </c>
      <c r="I247">
        <v>0.13</v>
      </c>
    </row>
    <row r="248" spans="1:9" x14ac:dyDescent="0.25">
      <c r="B248" t="s">
        <v>77</v>
      </c>
      <c r="C248">
        <v>638843</v>
      </c>
      <c r="D248">
        <v>50.5</v>
      </c>
      <c r="E248">
        <v>0.2</v>
      </c>
      <c r="F248">
        <v>2.2799999999999998</v>
      </c>
      <c r="G248">
        <v>0.38</v>
      </c>
      <c r="H248">
        <v>0.18</v>
      </c>
      <c r="I248">
        <v>0.19</v>
      </c>
    </row>
    <row r="249" spans="1:9" x14ac:dyDescent="0.25">
      <c r="B249" t="s">
        <v>78</v>
      </c>
      <c r="C249">
        <v>2412654</v>
      </c>
      <c r="D249">
        <v>49.3</v>
      </c>
      <c r="E249">
        <v>0.71</v>
      </c>
      <c r="F249">
        <v>9.66</v>
      </c>
      <c r="G249">
        <v>1.57</v>
      </c>
      <c r="H249">
        <v>0.62</v>
      </c>
      <c r="I249">
        <v>0.65</v>
      </c>
    </row>
    <row r="250" spans="1:9" x14ac:dyDescent="0.25">
      <c r="C250" t="s">
        <v>256</v>
      </c>
      <c r="D250" t="s">
        <v>129</v>
      </c>
      <c r="E250" t="s">
        <v>129</v>
      </c>
      <c r="F250" t="s">
        <v>129</v>
      </c>
      <c r="G250" t="s">
        <v>129</v>
      </c>
      <c r="H250" t="s">
        <v>257</v>
      </c>
      <c r="I250" t="s">
        <v>258</v>
      </c>
    </row>
    <row r="252" spans="1:9" x14ac:dyDescent="0.25">
      <c r="A252" t="s">
        <v>122</v>
      </c>
      <c r="B252" t="s">
        <v>74</v>
      </c>
      <c r="C252">
        <v>3199446</v>
      </c>
      <c r="D252">
        <v>41.7</v>
      </c>
      <c r="E252">
        <v>1.03</v>
      </c>
      <c r="F252">
        <v>13.03</v>
      </c>
      <c r="G252">
        <v>2.61</v>
      </c>
      <c r="H252">
        <v>0.87</v>
      </c>
      <c r="I252">
        <v>0.91</v>
      </c>
    </row>
    <row r="253" spans="1:9" x14ac:dyDescent="0.25">
      <c r="B253" t="s">
        <v>75</v>
      </c>
      <c r="C253">
        <v>7314025</v>
      </c>
      <c r="D253">
        <v>41.8</v>
      </c>
      <c r="E253">
        <v>2.2000000000000002</v>
      </c>
      <c r="F253">
        <v>32.450000000000003</v>
      </c>
      <c r="G253">
        <v>6.02</v>
      </c>
      <c r="H253">
        <v>1.86</v>
      </c>
      <c r="I253">
        <v>1.96</v>
      </c>
    </row>
    <row r="254" spans="1:9" x14ac:dyDescent="0.25">
      <c r="B254" t="s">
        <v>76</v>
      </c>
      <c r="C254">
        <v>3696194</v>
      </c>
      <c r="D254">
        <v>41.9</v>
      </c>
      <c r="E254">
        <v>1.1599999999999999</v>
      </c>
      <c r="F254">
        <v>16.3</v>
      </c>
      <c r="G254">
        <v>2.81</v>
      </c>
      <c r="H254">
        <v>1</v>
      </c>
      <c r="I254">
        <v>1.05</v>
      </c>
    </row>
    <row r="255" spans="1:9" x14ac:dyDescent="0.25">
      <c r="B255" t="s">
        <v>77</v>
      </c>
      <c r="C255">
        <v>4902231</v>
      </c>
      <c r="D255">
        <v>45.3</v>
      </c>
      <c r="E255">
        <v>1.7</v>
      </c>
      <c r="F255">
        <v>17.87</v>
      </c>
      <c r="G255">
        <v>3.43</v>
      </c>
      <c r="H255">
        <v>1.51</v>
      </c>
      <c r="I255">
        <v>1.6</v>
      </c>
    </row>
    <row r="256" spans="1:9" x14ac:dyDescent="0.25">
      <c r="B256" t="s">
        <v>78</v>
      </c>
      <c r="C256">
        <v>19111896</v>
      </c>
      <c r="D256">
        <v>42.6</v>
      </c>
      <c r="E256">
        <v>6.09</v>
      </c>
      <c r="F256">
        <v>79.650000000000006</v>
      </c>
      <c r="G256">
        <v>14.86</v>
      </c>
      <c r="H256">
        <v>5.24</v>
      </c>
      <c r="I256">
        <v>5.53</v>
      </c>
    </row>
    <row r="257" spans="1:9" x14ac:dyDescent="0.25">
      <c r="C257" t="s">
        <v>256</v>
      </c>
      <c r="D257" t="s">
        <v>129</v>
      </c>
      <c r="E257" t="s">
        <v>129</v>
      </c>
      <c r="F257" t="s">
        <v>129</v>
      </c>
      <c r="G257" t="s">
        <v>129</v>
      </c>
      <c r="H257" t="s">
        <v>257</v>
      </c>
      <c r="I257" t="s">
        <v>258</v>
      </c>
    </row>
    <row r="258" spans="1:9" x14ac:dyDescent="0.25">
      <c r="A258" t="s">
        <v>291</v>
      </c>
    </row>
    <row r="261" spans="1:9" x14ac:dyDescent="0.25">
      <c r="A261" t="s">
        <v>244</v>
      </c>
    </row>
    <row r="262" spans="1:9" x14ac:dyDescent="0.25">
      <c r="A262" t="s">
        <v>95</v>
      </c>
    </row>
    <row r="264" spans="1:9" x14ac:dyDescent="0.25">
      <c r="A264" t="s">
        <v>290</v>
      </c>
    </row>
    <row r="265" spans="1:9" x14ac:dyDescent="0.25">
      <c r="A265" t="s">
        <v>289</v>
      </c>
    </row>
    <row r="266" spans="1:9" x14ac:dyDescent="0.25">
      <c r="A266" t="s">
        <v>165</v>
      </c>
      <c r="B266" t="s">
        <v>102</v>
      </c>
      <c r="C266" t="s">
        <v>246</v>
      </c>
      <c r="D266" t="s">
        <v>100</v>
      </c>
      <c r="E266" t="s">
        <v>97</v>
      </c>
      <c r="F266" t="s">
        <v>102</v>
      </c>
      <c r="G266" t="s">
        <v>99</v>
      </c>
      <c r="H266" t="s">
        <v>99</v>
      </c>
      <c r="I266" t="s">
        <v>166</v>
      </c>
    </row>
    <row r="267" spans="1:9" x14ac:dyDescent="0.25">
      <c r="B267" t="s">
        <v>0</v>
      </c>
      <c r="C267" t="s">
        <v>1</v>
      </c>
      <c r="D267" t="s">
        <v>51</v>
      </c>
    </row>
    <row r="268" spans="1:9" x14ac:dyDescent="0.25">
      <c r="A268" t="s">
        <v>49</v>
      </c>
      <c r="B268" t="s">
        <v>3</v>
      </c>
      <c r="C268" t="s">
        <v>4</v>
      </c>
      <c r="D268" t="s">
        <v>53</v>
      </c>
      <c r="E268" t="s">
        <v>5</v>
      </c>
      <c r="F268" t="s">
        <v>6</v>
      </c>
      <c r="G268" t="s">
        <v>7</v>
      </c>
      <c r="H268" t="s">
        <v>8</v>
      </c>
      <c r="I268" t="s">
        <v>9</v>
      </c>
    </row>
    <row r="269" spans="1:9" x14ac:dyDescent="0.25">
      <c r="A269" t="s">
        <v>165</v>
      </c>
      <c r="B269" t="s">
        <v>102</v>
      </c>
      <c r="C269" t="s">
        <v>246</v>
      </c>
      <c r="D269" t="s">
        <v>100</v>
      </c>
      <c r="E269" t="s">
        <v>97</v>
      </c>
      <c r="F269" t="s">
        <v>102</v>
      </c>
      <c r="G269" t="s">
        <v>99</v>
      </c>
      <c r="H269" t="s">
        <v>99</v>
      </c>
      <c r="I269" t="s">
        <v>166</v>
      </c>
    </row>
    <row r="271" spans="1:9" x14ac:dyDescent="0.25">
      <c r="A271" t="s">
        <v>247</v>
      </c>
    </row>
    <row r="273" spans="1:9" x14ac:dyDescent="0.25">
      <c r="B273" t="s">
        <v>131</v>
      </c>
      <c r="C273" s="1">
        <v>74277</v>
      </c>
      <c r="D273">
        <v>46.1</v>
      </c>
      <c r="E273">
        <v>0.13</v>
      </c>
      <c r="F273">
        <v>1.17</v>
      </c>
      <c r="G273">
        <v>0.06</v>
      </c>
      <c r="H273">
        <v>0.12</v>
      </c>
      <c r="I273">
        <v>0.13</v>
      </c>
    </row>
    <row r="274" spans="1:9" x14ac:dyDescent="0.25">
      <c r="B274" t="s">
        <v>132</v>
      </c>
      <c r="C274" s="1">
        <v>3774370</v>
      </c>
      <c r="E274">
        <v>0.84</v>
      </c>
      <c r="F274">
        <v>11.38</v>
      </c>
      <c r="G274">
        <v>0.81</v>
      </c>
      <c r="H274">
        <v>0.77</v>
      </c>
      <c r="I274">
        <v>0.81</v>
      </c>
    </row>
    <row r="275" spans="1:9" x14ac:dyDescent="0.25">
      <c r="B275" t="s">
        <v>133</v>
      </c>
      <c r="C275" s="1">
        <v>4136744</v>
      </c>
      <c r="E275">
        <v>1.1399999999999999</v>
      </c>
      <c r="F275">
        <v>18.350000000000001</v>
      </c>
      <c r="G275">
        <v>2.0099999999999998</v>
      </c>
      <c r="H275">
        <v>1.02</v>
      </c>
      <c r="I275">
        <v>1.06</v>
      </c>
    </row>
    <row r="276" spans="1:9" x14ac:dyDescent="0.25">
      <c r="B276" t="s">
        <v>134</v>
      </c>
      <c r="C276" s="1">
        <v>556244</v>
      </c>
      <c r="E276">
        <v>0.18</v>
      </c>
      <c r="F276">
        <v>3.06</v>
      </c>
      <c r="G276">
        <v>0.39</v>
      </c>
      <c r="H276">
        <v>0.16</v>
      </c>
      <c r="I276">
        <v>0.16</v>
      </c>
    </row>
    <row r="277" spans="1:9" x14ac:dyDescent="0.25">
      <c r="B277" t="s">
        <v>135</v>
      </c>
      <c r="C277" s="1">
        <v>38895</v>
      </c>
      <c r="E277">
        <v>0.05</v>
      </c>
      <c r="F277">
        <v>0.3</v>
      </c>
      <c r="G277">
        <v>0.26</v>
      </c>
      <c r="H277">
        <v>0.02</v>
      </c>
      <c r="I277">
        <v>0.02</v>
      </c>
    </row>
    <row r="278" spans="1:9" x14ac:dyDescent="0.25">
      <c r="B278" t="s">
        <v>136</v>
      </c>
      <c r="C278" s="1">
        <v>37763</v>
      </c>
      <c r="E278">
        <v>0.06</v>
      </c>
      <c r="F278">
        <v>0.33</v>
      </c>
      <c r="G278">
        <v>0.31</v>
      </c>
      <c r="H278">
        <v>0.03</v>
      </c>
      <c r="I278">
        <v>0.03</v>
      </c>
    </row>
    <row r="279" spans="1:9" x14ac:dyDescent="0.25">
      <c r="B279" t="s">
        <v>137</v>
      </c>
      <c r="C279" s="1">
        <v>49030</v>
      </c>
      <c r="E279">
        <v>0.03</v>
      </c>
      <c r="F279">
        <v>0.12</v>
      </c>
      <c r="G279">
        <v>0.17</v>
      </c>
      <c r="H279">
        <v>0.02</v>
      </c>
      <c r="I279">
        <v>0.02</v>
      </c>
    </row>
    <row r="280" spans="1:9" x14ac:dyDescent="0.25">
      <c r="B280" t="s">
        <v>138</v>
      </c>
      <c r="C280" s="1">
        <v>7501</v>
      </c>
      <c r="E280">
        <v>0.01</v>
      </c>
      <c r="F280">
        <v>0.04</v>
      </c>
      <c r="G280">
        <v>0.06</v>
      </c>
      <c r="H280">
        <v>0</v>
      </c>
      <c r="I280">
        <v>0</v>
      </c>
    </row>
    <row r="281" spans="1:9" x14ac:dyDescent="0.25">
      <c r="B281" t="s">
        <v>139</v>
      </c>
      <c r="C281" s="1">
        <v>235334</v>
      </c>
      <c r="E281">
        <v>0.13</v>
      </c>
      <c r="F281">
        <v>1.26</v>
      </c>
      <c r="G281">
        <v>0.65</v>
      </c>
      <c r="H281">
        <v>0.1</v>
      </c>
      <c r="I281">
        <v>0.11</v>
      </c>
    </row>
    <row r="282" spans="1:9" x14ac:dyDescent="0.25">
      <c r="B282" t="s">
        <v>140</v>
      </c>
      <c r="C282" s="1">
        <v>112539</v>
      </c>
      <c r="E282">
        <v>0.04</v>
      </c>
      <c r="F282">
        <v>0.35</v>
      </c>
      <c r="G282">
        <v>0.22</v>
      </c>
      <c r="H282">
        <v>0.03</v>
      </c>
      <c r="I282">
        <v>0.03</v>
      </c>
    </row>
    <row r="283" spans="1:9" x14ac:dyDescent="0.25">
      <c r="B283" t="s">
        <v>141</v>
      </c>
      <c r="C283" s="1">
        <v>7432</v>
      </c>
      <c r="E283">
        <v>0.01</v>
      </c>
      <c r="F283">
        <v>0.16</v>
      </c>
      <c r="G283">
        <v>0.03</v>
      </c>
      <c r="H283">
        <v>0.01</v>
      </c>
      <c r="I283">
        <v>0.01</v>
      </c>
    </row>
    <row r="284" spans="1:9" x14ac:dyDescent="0.25">
      <c r="B284" t="s">
        <v>142</v>
      </c>
      <c r="C284" s="1">
        <v>108444</v>
      </c>
      <c r="E284">
        <v>0.06</v>
      </c>
      <c r="F284">
        <v>0.34</v>
      </c>
      <c r="G284">
        <v>0.79</v>
      </c>
      <c r="H284">
        <v>0.04</v>
      </c>
      <c r="I284">
        <v>0.04</v>
      </c>
    </row>
    <row r="285" spans="1:9" x14ac:dyDescent="0.25">
      <c r="B285" t="s">
        <v>143</v>
      </c>
      <c r="C285" s="1">
        <v>212957</v>
      </c>
      <c r="E285">
        <v>0.05</v>
      </c>
      <c r="F285">
        <v>0.55000000000000004</v>
      </c>
      <c r="G285">
        <v>1.2</v>
      </c>
      <c r="H285">
        <v>0.05</v>
      </c>
      <c r="I285">
        <v>0.05</v>
      </c>
    </row>
    <row r="286" spans="1:9" x14ac:dyDescent="0.25">
      <c r="C286" t="s">
        <v>79</v>
      </c>
      <c r="D286" t="s">
        <v>84</v>
      </c>
      <c r="E286" t="s">
        <v>259</v>
      </c>
      <c r="F286" t="s">
        <v>260</v>
      </c>
      <c r="G286" t="s">
        <v>108</v>
      </c>
      <c r="H286" t="s">
        <v>149</v>
      </c>
      <c r="I286" t="s">
        <v>84</v>
      </c>
    </row>
    <row r="287" spans="1:9" x14ac:dyDescent="0.25">
      <c r="A287" t="s">
        <v>109</v>
      </c>
      <c r="C287" s="1">
        <v>9351530</v>
      </c>
      <c r="D287">
        <v>46.1</v>
      </c>
      <c r="E287">
        <v>2.72</v>
      </c>
      <c r="F287">
        <v>37.4</v>
      </c>
      <c r="G287">
        <v>6.96</v>
      </c>
      <c r="H287">
        <v>2.35</v>
      </c>
      <c r="I287">
        <v>2.48</v>
      </c>
    </row>
    <row r="289" spans="1:9" x14ac:dyDescent="0.25">
      <c r="A289" t="s">
        <v>249</v>
      </c>
    </row>
    <row r="291" spans="1:9" x14ac:dyDescent="0.25">
      <c r="B291" t="s">
        <v>131</v>
      </c>
      <c r="C291" s="1">
        <v>37360</v>
      </c>
      <c r="D291">
        <v>34.5</v>
      </c>
      <c r="E291">
        <v>7.0000000000000007E-2</v>
      </c>
      <c r="F291">
        <v>0.56999999999999995</v>
      </c>
      <c r="G291">
        <v>0.03</v>
      </c>
      <c r="H291">
        <v>7.0000000000000007E-2</v>
      </c>
      <c r="I291">
        <v>7.0000000000000007E-2</v>
      </c>
    </row>
    <row r="292" spans="1:9" x14ac:dyDescent="0.25">
      <c r="B292" t="s">
        <v>132</v>
      </c>
      <c r="C292" s="1">
        <v>1275745</v>
      </c>
      <c r="E292">
        <v>0.31</v>
      </c>
      <c r="F292">
        <v>4.18</v>
      </c>
      <c r="G292">
        <v>0.28000000000000003</v>
      </c>
      <c r="H292">
        <v>0.28000000000000003</v>
      </c>
      <c r="I292">
        <v>0.28999999999999998</v>
      </c>
    </row>
    <row r="293" spans="1:9" x14ac:dyDescent="0.25">
      <c r="B293" t="s">
        <v>133</v>
      </c>
      <c r="C293" s="1">
        <v>1760751</v>
      </c>
      <c r="E293">
        <v>0.52</v>
      </c>
      <c r="F293">
        <v>8.19</v>
      </c>
      <c r="G293">
        <v>0.87</v>
      </c>
      <c r="H293">
        <v>0.47</v>
      </c>
      <c r="I293">
        <v>0.49</v>
      </c>
    </row>
    <row r="294" spans="1:9" x14ac:dyDescent="0.25">
      <c r="B294" t="s">
        <v>134</v>
      </c>
      <c r="C294" s="1">
        <v>229459</v>
      </c>
      <c r="E294">
        <v>0.08</v>
      </c>
      <c r="F294">
        <v>1.35</v>
      </c>
      <c r="G294">
        <v>0.17</v>
      </c>
      <c r="H294">
        <v>7.0000000000000007E-2</v>
      </c>
      <c r="I294">
        <v>0.08</v>
      </c>
    </row>
    <row r="295" spans="1:9" x14ac:dyDescent="0.25">
      <c r="B295" t="s">
        <v>135</v>
      </c>
      <c r="C295" s="1">
        <v>13535</v>
      </c>
      <c r="E295">
        <v>0.02</v>
      </c>
      <c r="F295">
        <v>0.11</v>
      </c>
      <c r="G295">
        <v>0.1</v>
      </c>
      <c r="H295">
        <v>0.01</v>
      </c>
      <c r="I295">
        <v>0.01</v>
      </c>
    </row>
    <row r="296" spans="1:9" x14ac:dyDescent="0.25">
      <c r="B296" t="s">
        <v>136</v>
      </c>
      <c r="C296" s="1">
        <v>12839</v>
      </c>
      <c r="E296">
        <v>0.03</v>
      </c>
      <c r="F296">
        <v>0.12</v>
      </c>
      <c r="G296">
        <v>0.12</v>
      </c>
      <c r="H296">
        <v>0.01</v>
      </c>
      <c r="I296">
        <v>0.01</v>
      </c>
    </row>
    <row r="297" spans="1:9" x14ac:dyDescent="0.25">
      <c r="B297" t="s">
        <v>137</v>
      </c>
      <c r="C297" s="1">
        <v>14704</v>
      </c>
      <c r="E297">
        <v>0.01</v>
      </c>
      <c r="F297">
        <v>0.04</v>
      </c>
      <c r="G297">
        <v>0.06</v>
      </c>
      <c r="H297">
        <v>0.01</v>
      </c>
      <c r="I297">
        <v>0.01</v>
      </c>
    </row>
    <row r="298" spans="1:9" x14ac:dyDescent="0.25">
      <c r="B298" t="s">
        <v>138</v>
      </c>
      <c r="C298" s="1">
        <v>3656</v>
      </c>
      <c r="E298">
        <v>0.01</v>
      </c>
      <c r="F298">
        <v>0.02</v>
      </c>
      <c r="G298">
        <v>0.03</v>
      </c>
      <c r="H298">
        <v>0</v>
      </c>
      <c r="I298">
        <v>0</v>
      </c>
    </row>
    <row r="299" spans="1:9" x14ac:dyDescent="0.25">
      <c r="B299" t="s">
        <v>139</v>
      </c>
      <c r="C299" s="1">
        <v>117733</v>
      </c>
      <c r="E299">
        <v>7.0000000000000007E-2</v>
      </c>
      <c r="F299">
        <v>0.66</v>
      </c>
      <c r="G299">
        <v>0.38</v>
      </c>
      <c r="H299">
        <v>0.06</v>
      </c>
      <c r="I299">
        <v>0.06</v>
      </c>
    </row>
    <row r="300" spans="1:9" x14ac:dyDescent="0.25">
      <c r="B300" t="s">
        <v>140</v>
      </c>
      <c r="C300" s="1">
        <v>79061</v>
      </c>
      <c r="E300">
        <v>0.03</v>
      </c>
      <c r="F300">
        <v>0.28000000000000003</v>
      </c>
      <c r="G300">
        <v>0.19</v>
      </c>
      <c r="H300">
        <v>0.02</v>
      </c>
      <c r="I300">
        <v>0.02</v>
      </c>
    </row>
    <row r="301" spans="1:9" x14ac:dyDescent="0.25">
      <c r="B301" t="s">
        <v>141</v>
      </c>
      <c r="C301" s="1">
        <v>5907</v>
      </c>
      <c r="E301">
        <v>0.01</v>
      </c>
      <c r="F301">
        <v>0.13</v>
      </c>
      <c r="G301">
        <v>0.03</v>
      </c>
      <c r="H301">
        <v>0.01</v>
      </c>
      <c r="I301">
        <v>0.01</v>
      </c>
    </row>
    <row r="302" spans="1:9" x14ac:dyDescent="0.25">
      <c r="B302" t="s">
        <v>142</v>
      </c>
      <c r="C302" s="1">
        <v>39009</v>
      </c>
      <c r="E302">
        <v>0.03</v>
      </c>
      <c r="F302">
        <v>0.15</v>
      </c>
      <c r="G302">
        <v>0.34</v>
      </c>
      <c r="H302">
        <v>0.02</v>
      </c>
      <c r="I302">
        <v>0.02</v>
      </c>
    </row>
    <row r="303" spans="1:9" x14ac:dyDescent="0.25">
      <c r="B303" t="s">
        <v>143</v>
      </c>
      <c r="C303" s="1">
        <v>67252</v>
      </c>
      <c r="E303">
        <v>0.02</v>
      </c>
      <c r="F303">
        <v>0.22</v>
      </c>
      <c r="G303">
        <v>0.47</v>
      </c>
      <c r="H303">
        <v>0.02</v>
      </c>
      <c r="I303">
        <v>0.02</v>
      </c>
    </row>
    <row r="304" spans="1:9" x14ac:dyDescent="0.25">
      <c r="C304" t="s">
        <v>79</v>
      </c>
      <c r="D304" t="s">
        <v>84</v>
      </c>
      <c r="E304" t="s">
        <v>259</v>
      </c>
      <c r="F304" t="s">
        <v>260</v>
      </c>
      <c r="G304" t="s">
        <v>108</v>
      </c>
      <c r="H304" t="s">
        <v>149</v>
      </c>
      <c r="I304" t="s">
        <v>84</v>
      </c>
    </row>
    <row r="305" spans="1:9" x14ac:dyDescent="0.25">
      <c r="A305" t="s">
        <v>109</v>
      </c>
      <c r="C305" s="1">
        <v>3657011</v>
      </c>
      <c r="D305">
        <v>34.5</v>
      </c>
      <c r="E305">
        <v>1.22</v>
      </c>
      <c r="F305">
        <v>16.010000000000002</v>
      </c>
      <c r="G305">
        <v>3.07</v>
      </c>
      <c r="H305">
        <v>1.04</v>
      </c>
      <c r="I305">
        <v>1.1000000000000001</v>
      </c>
    </row>
    <row r="307" spans="1:9" x14ac:dyDescent="0.25">
      <c r="A307" t="s">
        <v>250</v>
      </c>
    </row>
    <row r="309" spans="1:9" x14ac:dyDescent="0.25">
      <c r="B309" t="s">
        <v>131</v>
      </c>
      <c r="C309" s="1">
        <v>42073</v>
      </c>
      <c r="D309">
        <v>40.9</v>
      </c>
      <c r="E309">
        <v>0.08</v>
      </c>
      <c r="F309">
        <v>0.63</v>
      </c>
      <c r="G309">
        <v>0.03</v>
      </c>
      <c r="H309">
        <v>0.08</v>
      </c>
      <c r="I309">
        <v>0.08</v>
      </c>
    </row>
    <row r="310" spans="1:9" x14ac:dyDescent="0.25">
      <c r="B310" t="s">
        <v>132</v>
      </c>
      <c r="C310" s="1">
        <v>1378666</v>
      </c>
      <c r="E310">
        <v>0.4</v>
      </c>
      <c r="F310">
        <v>4.6900000000000004</v>
      </c>
      <c r="G310">
        <v>0.32</v>
      </c>
      <c r="H310">
        <v>0.37</v>
      </c>
      <c r="I310">
        <v>0.39</v>
      </c>
    </row>
    <row r="311" spans="1:9" x14ac:dyDescent="0.25">
      <c r="B311" t="s">
        <v>133</v>
      </c>
      <c r="C311" s="1">
        <v>1661751</v>
      </c>
      <c r="E311">
        <v>0.57999999999999996</v>
      </c>
      <c r="F311">
        <v>8.0500000000000007</v>
      </c>
      <c r="G311">
        <v>0.86</v>
      </c>
      <c r="H311">
        <v>0.52</v>
      </c>
      <c r="I311">
        <v>0.55000000000000004</v>
      </c>
    </row>
    <row r="312" spans="1:9" x14ac:dyDescent="0.25">
      <c r="B312" t="s">
        <v>134</v>
      </c>
      <c r="C312" s="1">
        <v>213728</v>
      </c>
      <c r="E312">
        <v>0.09</v>
      </c>
      <c r="F312">
        <v>1.34</v>
      </c>
      <c r="G312">
        <v>0.16</v>
      </c>
      <c r="H312">
        <v>0.08</v>
      </c>
      <c r="I312">
        <v>0.08</v>
      </c>
    </row>
    <row r="313" spans="1:9" x14ac:dyDescent="0.25">
      <c r="B313" t="s">
        <v>135</v>
      </c>
      <c r="C313" s="1">
        <v>42626</v>
      </c>
      <c r="E313">
        <v>7.0000000000000007E-2</v>
      </c>
      <c r="F313">
        <v>0.31</v>
      </c>
      <c r="G313">
        <v>0.3</v>
      </c>
      <c r="H313">
        <v>0.02</v>
      </c>
      <c r="I313">
        <v>0.03</v>
      </c>
    </row>
    <row r="314" spans="1:9" x14ac:dyDescent="0.25">
      <c r="B314" t="s">
        <v>136</v>
      </c>
      <c r="C314" s="1">
        <v>20639</v>
      </c>
      <c r="E314">
        <v>0.04</v>
      </c>
      <c r="F314">
        <v>0.18</v>
      </c>
      <c r="G314">
        <v>0.18</v>
      </c>
      <c r="H314">
        <v>0.02</v>
      </c>
      <c r="I314">
        <v>0.02</v>
      </c>
    </row>
    <row r="315" spans="1:9" x14ac:dyDescent="0.25">
      <c r="B315" t="s">
        <v>137</v>
      </c>
      <c r="C315" s="1">
        <v>61703</v>
      </c>
      <c r="E315">
        <v>0.04</v>
      </c>
      <c r="F315">
        <v>0.16</v>
      </c>
      <c r="G315">
        <v>0.24</v>
      </c>
      <c r="H315">
        <v>0.03</v>
      </c>
      <c r="I315">
        <v>0.03</v>
      </c>
    </row>
    <row r="316" spans="1:9" x14ac:dyDescent="0.25">
      <c r="B316" t="s">
        <v>138</v>
      </c>
      <c r="C316" s="1">
        <v>3354</v>
      </c>
      <c r="E316">
        <v>0.01</v>
      </c>
      <c r="F316">
        <v>0.02</v>
      </c>
      <c r="G316">
        <v>0.03</v>
      </c>
      <c r="H316">
        <v>0</v>
      </c>
      <c r="I316">
        <v>0</v>
      </c>
    </row>
    <row r="317" spans="1:9" x14ac:dyDescent="0.25">
      <c r="B317" t="s">
        <v>139</v>
      </c>
      <c r="C317" s="1">
        <v>110366</v>
      </c>
      <c r="E317">
        <v>7.0000000000000007E-2</v>
      </c>
      <c r="F317">
        <v>0.63</v>
      </c>
      <c r="G317">
        <v>0.33</v>
      </c>
      <c r="H317">
        <v>0.05</v>
      </c>
      <c r="I317">
        <v>0.06</v>
      </c>
    </row>
    <row r="318" spans="1:9" x14ac:dyDescent="0.25">
      <c r="B318" t="s">
        <v>140</v>
      </c>
      <c r="C318" s="1">
        <v>50384</v>
      </c>
      <c r="E318">
        <v>0.02</v>
      </c>
      <c r="F318">
        <v>0.16</v>
      </c>
      <c r="G318">
        <v>0.11</v>
      </c>
      <c r="H318">
        <v>0.01</v>
      </c>
      <c r="I318">
        <v>0.01</v>
      </c>
    </row>
    <row r="319" spans="1:9" x14ac:dyDescent="0.25">
      <c r="B319" t="s">
        <v>141</v>
      </c>
      <c r="C319" s="1">
        <v>5009</v>
      </c>
      <c r="E319">
        <v>0.01</v>
      </c>
      <c r="F319">
        <v>0.11</v>
      </c>
      <c r="G319">
        <v>0.02</v>
      </c>
      <c r="H319">
        <v>0.01</v>
      </c>
      <c r="I319">
        <v>0.01</v>
      </c>
    </row>
    <row r="320" spans="1:9" x14ac:dyDescent="0.25">
      <c r="B320" t="s">
        <v>142</v>
      </c>
      <c r="C320" s="1">
        <v>46790</v>
      </c>
      <c r="E320">
        <v>0.03</v>
      </c>
      <c r="F320">
        <v>0.16</v>
      </c>
      <c r="G320">
        <v>0.37</v>
      </c>
      <c r="H320">
        <v>0.02</v>
      </c>
      <c r="I320">
        <v>0.02</v>
      </c>
    </row>
    <row r="321" spans="1:9" x14ac:dyDescent="0.25">
      <c r="B321" t="s">
        <v>143</v>
      </c>
      <c r="C321" s="1">
        <v>53612</v>
      </c>
      <c r="E321">
        <v>0.01</v>
      </c>
      <c r="F321">
        <v>0.15</v>
      </c>
      <c r="G321">
        <v>0.32</v>
      </c>
      <c r="H321">
        <v>0.01</v>
      </c>
      <c r="I321">
        <v>0.01</v>
      </c>
    </row>
    <row r="322" spans="1:9" x14ac:dyDescent="0.25">
      <c r="C322" t="s">
        <v>79</v>
      </c>
      <c r="D322" t="s">
        <v>84</v>
      </c>
      <c r="E322" t="s">
        <v>259</v>
      </c>
      <c r="F322" t="s">
        <v>260</v>
      </c>
      <c r="G322" t="s">
        <v>108</v>
      </c>
      <c r="H322" t="s">
        <v>149</v>
      </c>
      <c r="I322" t="s">
        <v>84</v>
      </c>
    </row>
    <row r="323" spans="1:9" x14ac:dyDescent="0.25">
      <c r="A323" t="s">
        <v>109</v>
      </c>
      <c r="C323" s="1">
        <v>3690701</v>
      </c>
      <c r="D323">
        <v>40.9</v>
      </c>
      <c r="E323">
        <v>1.44</v>
      </c>
      <c r="F323">
        <v>16.59</v>
      </c>
      <c r="G323">
        <v>3.27</v>
      </c>
      <c r="H323">
        <v>1.22</v>
      </c>
      <c r="I323">
        <v>1.29</v>
      </c>
    </row>
    <row r="325" spans="1:9" x14ac:dyDescent="0.25">
      <c r="A325" t="s">
        <v>251</v>
      </c>
    </row>
    <row r="327" spans="1:9" x14ac:dyDescent="0.25">
      <c r="B327" t="s">
        <v>131</v>
      </c>
      <c r="C327" s="1">
        <v>22245</v>
      </c>
      <c r="D327">
        <v>49.3</v>
      </c>
      <c r="E327">
        <v>0.04</v>
      </c>
      <c r="F327">
        <v>0.35</v>
      </c>
      <c r="G327">
        <v>0.02</v>
      </c>
      <c r="H327">
        <v>0.04</v>
      </c>
      <c r="I327">
        <v>0.04</v>
      </c>
    </row>
    <row r="328" spans="1:9" x14ac:dyDescent="0.25">
      <c r="B328" t="s">
        <v>132</v>
      </c>
      <c r="C328" s="1">
        <v>884375</v>
      </c>
      <c r="E328">
        <v>0.2</v>
      </c>
      <c r="F328">
        <v>2.61</v>
      </c>
      <c r="G328">
        <v>0.19</v>
      </c>
      <c r="H328">
        <v>0.18</v>
      </c>
      <c r="I328">
        <v>0.19</v>
      </c>
    </row>
    <row r="329" spans="1:9" x14ac:dyDescent="0.25">
      <c r="B329" t="s">
        <v>133</v>
      </c>
      <c r="C329" s="1">
        <v>1220987</v>
      </c>
      <c r="E329">
        <v>0.34</v>
      </c>
      <c r="F329">
        <v>5.28</v>
      </c>
      <c r="G329">
        <v>0.59</v>
      </c>
      <c r="H329">
        <v>0.3</v>
      </c>
      <c r="I329">
        <v>0.31</v>
      </c>
    </row>
    <row r="330" spans="1:9" x14ac:dyDescent="0.25">
      <c r="B330" t="s">
        <v>134</v>
      </c>
      <c r="C330" s="1">
        <v>134552</v>
      </c>
      <c r="E330">
        <v>0.04</v>
      </c>
      <c r="F330">
        <v>0.73</v>
      </c>
      <c r="G330">
        <v>0.09</v>
      </c>
      <c r="H330">
        <v>0.04</v>
      </c>
      <c r="I330">
        <v>0.04</v>
      </c>
    </row>
    <row r="331" spans="1:9" x14ac:dyDescent="0.25">
      <c r="B331" t="s">
        <v>135</v>
      </c>
      <c r="C331" s="1">
        <v>3917</v>
      </c>
      <c r="E331">
        <v>0.01</v>
      </c>
      <c r="F331">
        <v>0.03</v>
      </c>
      <c r="G331">
        <v>0.03</v>
      </c>
      <c r="H331">
        <v>0</v>
      </c>
      <c r="I331">
        <v>0</v>
      </c>
    </row>
    <row r="332" spans="1:9" x14ac:dyDescent="0.25">
      <c r="B332" t="s">
        <v>136</v>
      </c>
      <c r="C332" s="1">
        <v>5860</v>
      </c>
      <c r="E332">
        <v>0.01</v>
      </c>
      <c r="F332">
        <v>0.05</v>
      </c>
      <c r="G332">
        <v>0.05</v>
      </c>
      <c r="H332">
        <v>0</v>
      </c>
      <c r="I332">
        <v>0</v>
      </c>
    </row>
    <row r="333" spans="1:9" x14ac:dyDescent="0.25">
      <c r="B333" t="s">
        <v>137</v>
      </c>
      <c r="C333" s="1">
        <v>19287</v>
      </c>
      <c r="E333">
        <v>0.01</v>
      </c>
      <c r="F333">
        <v>0.05</v>
      </c>
      <c r="G333">
        <v>7.0000000000000007E-2</v>
      </c>
      <c r="H333">
        <v>0.01</v>
      </c>
      <c r="I333">
        <v>0.01</v>
      </c>
    </row>
    <row r="334" spans="1:9" x14ac:dyDescent="0.25">
      <c r="B334" t="s">
        <v>138</v>
      </c>
      <c r="C334" s="1">
        <v>1259</v>
      </c>
      <c r="E334">
        <v>0</v>
      </c>
      <c r="F334">
        <v>0.01</v>
      </c>
      <c r="G334">
        <v>0.01</v>
      </c>
      <c r="H334">
        <v>0</v>
      </c>
      <c r="I334">
        <v>0</v>
      </c>
    </row>
    <row r="335" spans="1:9" x14ac:dyDescent="0.25">
      <c r="B335" t="s">
        <v>139</v>
      </c>
      <c r="C335" s="1">
        <v>50232</v>
      </c>
      <c r="E335">
        <v>0.03</v>
      </c>
      <c r="F335">
        <v>0.3</v>
      </c>
      <c r="G335">
        <v>0.15</v>
      </c>
      <c r="H335">
        <v>0.02</v>
      </c>
      <c r="I335">
        <v>0.03</v>
      </c>
    </row>
    <row r="336" spans="1:9" x14ac:dyDescent="0.25">
      <c r="B336" t="s">
        <v>140</v>
      </c>
      <c r="C336" s="1">
        <v>15949</v>
      </c>
      <c r="E336">
        <v>0.01</v>
      </c>
      <c r="F336">
        <v>0.05</v>
      </c>
      <c r="G336">
        <v>0.03</v>
      </c>
      <c r="H336">
        <v>0</v>
      </c>
      <c r="I336">
        <v>0</v>
      </c>
    </row>
    <row r="337" spans="1:9" x14ac:dyDescent="0.25">
      <c r="B337" t="s">
        <v>141</v>
      </c>
      <c r="C337" s="1">
        <v>2339</v>
      </c>
      <c r="E337">
        <v>0</v>
      </c>
      <c r="F337">
        <v>0.05</v>
      </c>
      <c r="G337">
        <v>0.01</v>
      </c>
      <c r="H337">
        <v>0</v>
      </c>
      <c r="I337">
        <v>0</v>
      </c>
    </row>
    <row r="338" spans="1:9" x14ac:dyDescent="0.25">
      <c r="B338" t="s">
        <v>142</v>
      </c>
      <c r="C338" s="1">
        <v>27412</v>
      </c>
      <c r="E338">
        <v>0.01</v>
      </c>
      <c r="F338">
        <v>0.09</v>
      </c>
      <c r="G338">
        <v>0.2</v>
      </c>
      <c r="H338">
        <v>0.01</v>
      </c>
      <c r="I338">
        <v>0.01</v>
      </c>
    </row>
    <row r="339" spans="1:9" x14ac:dyDescent="0.25">
      <c r="B339" t="s">
        <v>143</v>
      </c>
      <c r="C339" s="1">
        <v>24240</v>
      </c>
      <c r="E339">
        <v>0.01</v>
      </c>
      <c r="F339">
        <v>0.06</v>
      </c>
      <c r="G339">
        <v>0.14000000000000001</v>
      </c>
      <c r="H339">
        <v>0.01</v>
      </c>
      <c r="I339">
        <v>0.01</v>
      </c>
    </row>
    <row r="340" spans="1:9" x14ac:dyDescent="0.25">
      <c r="C340" t="s">
        <v>79</v>
      </c>
      <c r="D340" t="s">
        <v>84</v>
      </c>
      <c r="E340" t="s">
        <v>259</v>
      </c>
      <c r="F340" t="s">
        <v>260</v>
      </c>
      <c r="G340" t="s">
        <v>108</v>
      </c>
      <c r="H340" t="s">
        <v>149</v>
      </c>
      <c r="I340" t="s">
        <v>84</v>
      </c>
    </row>
    <row r="341" spans="1:9" x14ac:dyDescent="0.25">
      <c r="A341" t="s">
        <v>109</v>
      </c>
      <c r="C341" s="1">
        <v>2412654</v>
      </c>
      <c r="D341">
        <v>49.3</v>
      </c>
      <c r="E341">
        <v>0.71</v>
      </c>
      <c r="F341">
        <v>9.66</v>
      </c>
      <c r="G341">
        <v>1.57</v>
      </c>
      <c r="H341">
        <v>0.62</v>
      </c>
      <c r="I341">
        <v>0.65</v>
      </c>
    </row>
    <row r="343" spans="1:9" x14ac:dyDescent="0.25">
      <c r="A343" t="s">
        <v>122</v>
      </c>
    </row>
    <row r="345" spans="1:9" x14ac:dyDescent="0.25">
      <c r="B345" t="s">
        <v>131</v>
      </c>
      <c r="C345" s="1">
        <v>175955</v>
      </c>
      <c r="D345">
        <v>42.6</v>
      </c>
      <c r="E345">
        <v>0.33</v>
      </c>
      <c r="F345">
        <v>2.72</v>
      </c>
      <c r="G345">
        <v>0.13</v>
      </c>
      <c r="H345">
        <v>0.31</v>
      </c>
      <c r="I345">
        <v>0.32</v>
      </c>
    </row>
    <row r="346" spans="1:9" x14ac:dyDescent="0.25">
      <c r="B346" t="s">
        <v>132</v>
      </c>
      <c r="C346" s="1">
        <v>7313156</v>
      </c>
      <c r="E346">
        <v>1.75</v>
      </c>
      <c r="F346">
        <v>22.87</v>
      </c>
      <c r="G346">
        <v>1.59</v>
      </c>
      <c r="H346">
        <v>1.6</v>
      </c>
      <c r="I346">
        <v>1.69</v>
      </c>
    </row>
    <row r="347" spans="1:9" x14ac:dyDescent="0.25">
      <c r="B347" t="s">
        <v>133</v>
      </c>
      <c r="C347" s="1">
        <v>8780233</v>
      </c>
      <c r="E347">
        <v>2.58</v>
      </c>
      <c r="F347">
        <v>39.869999999999997</v>
      </c>
      <c r="G347">
        <v>4.33</v>
      </c>
      <c r="H347">
        <v>2.31</v>
      </c>
      <c r="I347">
        <v>2.41</v>
      </c>
    </row>
    <row r="348" spans="1:9" x14ac:dyDescent="0.25">
      <c r="B348" t="s">
        <v>134</v>
      </c>
      <c r="C348" s="1">
        <v>1133983</v>
      </c>
      <c r="E348">
        <v>0.38</v>
      </c>
      <c r="F348">
        <v>6.47</v>
      </c>
      <c r="G348">
        <v>0.82</v>
      </c>
      <c r="H348">
        <v>0.34</v>
      </c>
      <c r="I348">
        <v>0.36</v>
      </c>
    </row>
    <row r="349" spans="1:9" x14ac:dyDescent="0.25">
      <c r="B349" t="s">
        <v>135</v>
      </c>
      <c r="C349" s="1">
        <v>98973</v>
      </c>
      <c r="E349">
        <v>0.15</v>
      </c>
      <c r="F349">
        <v>0.74</v>
      </c>
      <c r="G349">
        <v>0.7</v>
      </c>
      <c r="H349">
        <v>0.05</v>
      </c>
      <c r="I349">
        <v>0.06</v>
      </c>
    </row>
    <row r="350" spans="1:9" x14ac:dyDescent="0.25">
      <c r="B350" t="s">
        <v>136</v>
      </c>
      <c r="C350" s="1">
        <v>77101</v>
      </c>
      <c r="E350">
        <v>0.14000000000000001</v>
      </c>
      <c r="F350">
        <v>0.68</v>
      </c>
      <c r="G350">
        <v>0.65</v>
      </c>
      <c r="H350">
        <v>0.06</v>
      </c>
      <c r="I350">
        <v>7.0000000000000007E-2</v>
      </c>
    </row>
    <row r="351" spans="1:9" x14ac:dyDescent="0.25">
      <c r="B351" t="s">
        <v>137</v>
      </c>
      <c r="C351" s="1">
        <v>144724</v>
      </c>
      <c r="E351">
        <v>0.08</v>
      </c>
      <c r="F351">
        <v>0.36</v>
      </c>
      <c r="G351">
        <v>0.55000000000000004</v>
      </c>
      <c r="H351">
        <v>0.06</v>
      </c>
      <c r="I351">
        <v>7.0000000000000007E-2</v>
      </c>
    </row>
    <row r="352" spans="1:9" x14ac:dyDescent="0.25">
      <c r="B352" t="s">
        <v>138</v>
      </c>
      <c r="C352" s="1">
        <v>15770</v>
      </c>
      <c r="E352">
        <v>0.02</v>
      </c>
      <c r="F352">
        <v>0.09</v>
      </c>
      <c r="G352">
        <v>0.13</v>
      </c>
      <c r="H352">
        <v>0.01</v>
      </c>
      <c r="I352">
        <v>0.01</v>
      </c>
    </row>
    <row r="353" spans="1:9" x14ac:dyDescent="0.25">
      <c r="B353" t="s">
        <v>139</v>
      </c>
      <c r="C353" s="1">
        <v>513665</v>
      </c>
      <c r="E353">
        <v>0.3</v>
      </c>
      <c r="F353">
        <v>2.85</v>
      </c>
      <c r="G353">
        <v>1.51</v>
      </c>
      <c r="H353">
        <v>0.24</v>
      </c>
      <c r="I353">
        <v>0.26</v>
      </c>
    </row>
    <row r="354" spans="1:9" x14ac:dyDescent="0.25">
      <c r="B354" t="s">
        <v>140</v>
      </c>
      <c r="C354" s="1">
        <v>257933</v>
      </c>
      <c r="E354">
        <v>0.1</v>
      </c>
      <c r="F354">
        <v>0.84</v>
      </c>
      <c r="G354">
        <v>0.55000000000000004</v>
      </c>
      <c r="H354">
        <v>0.06</v>
      </c>
      <c r="I354">
        <v>7.0000000000000007E-2</v>
      </c>
    </row>
    <row r="355" spans="1:9" x14ac:dyDescent="0.25">
      <c r="B355" t="s">
        <v>141</v>
      </c>
      <c r="C355" s="1">
        <v>20687</v>
      </c>
      <c r="E355">
        <v>0.03</v>
      </c>
      <c r="F355">
        <v>0.46</v>
      </c>
      <c r="G355">
        <v>0.08</v>
      </c>
      <c r="H355">
        <v>0.03</v>
      </c>
      <c r="I355">
        <v>0.03</v>
      </c>
    </row>
    <row r="356" spans="1:9" x14ac:dyDescent="0.25">
      <c r="B356" t="s">
        <v>142</v>
      </c>
      <c r="C356" s="1">
        <v>221655</v>
      </c>
      <c r="E356">
        <v>0.13</v>
      </c>
      <c r="F356">
        <v>0.74</v>
      </c>
      <c r="G356">
        <v>1.7</v>
      </c>
      <c r="H356">
        <v>0.09</v>
      </c>
      <c r="I356">
        <v>0.1</v>
      </c>
    </row>
    <row r="357" spans="1:9" x14ac:dyDescent="0.25">
      <c r="B357" t="s">
        <v>143</v>
      </c>
      <c r="C357" s="1">
        <v>358061</v>
      </c>
      <c r="E357">
        <v>0.1</v>
      </c>
      <c r="F357">
        <v>0.99</v>
      </c>
      <c r="G357">
        <v>2.12</v>
      </c>
      <c r="H357">
        <v>0.08</v>
      </c>
      <c r="I357">
        <v>0.1</v>
      </c>
    </row>
    <row r="358" spans="1:9" x14ac:dyDescent="0.25">
      <c r="C358" t="s">
        <v>34</v>
      </c>
      <c r="D358" t="s">
        <v>35</v>
      </c>
      <c r="E358" t="s">
        <v>261</v>
      </c>
      <c r="F358" t="s">
        <v>262</v>
      </c>
      <c r="G358" t="s">
        <v>123</v>
      </c>
      <c r="H358" t="s">
        <v>153</v>
      </c>
      <c r="I358" t="s">
        <v>35</v>
      </c>
    </row>
    <row r="359" spans="1:9" x14ac:dyDescent="0.25">
      <c r="A359" t="s">
        <v>124</v>
      </c>
      <c r="C359" s="1">
        <v>19111896</v>
      </c>
      <c r="D359">
        <v>42.6</v>
      </c>
      <c r="E359">
        <v>6.09</v>
      </c>
      <c r="F359">
        <v>79.650000000000006</v>
      </c>
      <c r="G359">
        <v>14.86</v>
      </c>
      <c r="H359">
        <v>5.24</v>
      </c>
      <c r="I359">
        <v>5.53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BBB94-3A92-4F15-8A43-794E7A31361F}">
  <dimension ref="A1:I359"/>
  <sheetViews>
    <sheetView topLeftCell="A334" workbookViewId="0">
      <selection activeCell="Q18" sqref="Q18"/>
    </sheetView>
  </sheetViews>
  <sheetFormatPr defaultRowHeight="15" x14ac:dyDescent="0.25"/>
  <cols>
    <col min="1" max="1" width="26.5703125" bestFit="1" customWidth="1"/>
    <col min="2" max="2" width="17.85546875" bestFit="1" customWidth="1"/>
    <col min="3" max="3" width="16.7109375" bestFit="1" customWidth="1"/>
    <col min="4" max="4" width="15.140625" bestFit="1" customWidth="1"/>
    <col min="5" max="5" width="9.42578125" customWidth="1"/>
    <col min="6" max="7" width="14.140625" bestFit="1" customWidth="1"/>
    <col min="8" max="8" width="16.140625" bestFit="1" customWidth="1"/>
  </cols>
  <sheetData>
    <row r="1" spans="1:8" x14ac:dyDescent="0.25">
      <c r="A1" t="s">
        <v>263</v>
      </c>
    </row>
    <row r="2" spans="1:8" x14ac:dyDescent="0.25">
      <c r="A2" t="s">
        <v>95</v>
      </c>
    </row>
    <row r="4" spans="1:8" x14ac:dyDescent="0.25">
      <c r="A4" t="s">
        <v>292</v>
      </c>
    </row>
    <row r="5" spans="1:8" x14ac:dyDescent="0.25">
      <c r="A5" t="s">
        <v>293</v>
      </c>
    </row>
    <row r="6" spans="1:8" x14ac:dyDescent="0.25">
      <c r="A6" t="s">
        <v>220</v>
      </c>
      <c r="B6" t="s">
        <v>246</v>
      </c>
      <c r="C6" t="s">
        <v>99</v>
      </c>
      <c r="D6" t="s">
        <v>101</v>
      </c>
      <c r="E6" t="s">
        <v>101</v>
      </c>
      <c r="F6" t="s">
        <v>102</v>
      </c>
      <c r="G6" t="s">
        <v>102</v>
      </c>
      <c r="H6" t="s">
        <v>99</v>
      </c>
    </row>
    <row r="7" spans="1:8" x14ac:dyDescent="0.25">
      <c r="A7" t="s">
        <v>49</v>
      </c>
      <c r="B7" t="s">
        <v>1</v>
      </c>
      <c r="C7" t="s">
        <v>51</v>
      </c>
    </row>
    <row r="8" spans="1:8" x14ac:dyDescent="0.25">
      <c r="A8" t="s">
        <v>52</v>
      </c>
      <c r="B8" t="s">
        <v>4</v>
      </c>
      <c r="C8" t="s">
        <v>53</v>
      </c>
      <c r="D8" t="s">
        <v>5</v>
      </c>
      <c r="E8" t="s">
        <v>6</v>
      </c>
      <c r="F8" t="s">
        <v>7</v>
      </c>
      <c r="G8" t="s">
        <v>8</v>
      </c>
      <c r="H8" t="s">
        <v>9</v>
      </c>
    </row>
    <row r="9" spans="1:8" x14ac:dyDescent="0.25">
      <c r="A9" t="s">
        <v>220</v>
      </c>
      <c r="B9" t="s">
        <v>246</v>
      </c>
      <c r="C9" t="s">
        <v>99</v>
      </c>
      <c r="D9" t="s">
        <v>101</v>
      </c>
      <c r="E9" t="s">
        <v>101</v>
      </c>
      <c r="F9" t="s">
        <v>102</v>
      </c>
      <c r="G9" t="s">
        <v>102</v>
      </c>
      <c r="H9" t="s">
        <v>99</v>
      </c>
    </row>
    <row r="11" spans="1:8" x14ac:dyDescent="0.25">
      <c r="A11" t="s">
        <v>247</v>
      </c>
    </row>
    <row r="13" spans="1:8" x14ac:dyDescent="0.25">
      <c r="A13" t="s">
        <v>55</v>
      </c>
      <c r="B13">
        <v>0</v>
      </c>
      <c r="C13">
        <v>0</v>
      </c>
      <c r="D13">
        <v>1.23</v>
      </c>
      <c r="E13">
        <v>4.82</v>
      </c>
      <c r="F13">
        <v>0.67</v>
      </c>
      <c r="G13">
        <v>1.1100000000000001</v>
      </c>
      <c r="H13">
        <v>1.17</v>
      </c>
    </row>
    <row r="14" spans="1:8" x14ac:dyDescent="0.25">
      <c r="A14" t="s">
        <v>104</v>
      </c>
      <c r="B14" s="1">
        <v>2633408</v>
      </c>
      <c r="C14">
        <v>63.3</v>
      </c>
      <c r="D14">
        <v>0.23</v>
      </c>
      <c r="E14">
        <v>6.37</v>
      </c>
      <c r="F14">
        <v>1</v>
      </c>
      <c r="G14">
        <v>0.14000000000000001</v>
      </c>
      <c r="H14">
        <v>0.14000000000000001</v>
      </c>
    </row>
    <row r="15" spans="1:8" x14ac:dyDescent="0.25">
      <c r="A15" t="s">
        <v>105</v>
      </c>
      <c r="B15" s="1">
        <v>5346713</v>
      </c>
      <c r="C15">
        <v>47</v>
      </c>
      <c r="D15">
        <v>0.46</v>
      </c>
      <c r="E15">
        <v>12.11</v>
      </c>
      <c r="F15">
        <v>1.51</v>
      </c>
      <c r="G15">
        <v>0.28999999999999998</v>
      </c>
      <c r="H15">
        <v>0.3</v>
      </c>
    </row>
    <row r="16" spans="1:8" x14ac:dyDescent="0.25">
      <c r="A16" t="s">
        <v>106</v>
      </c>
      <c r="B16" s="1">
        <v>204406</v>
      </c>
      <c r="C16">
        <v>57.9</v>
      </c>
      <c r="D16">
        <v>0.02</v>
      </c>
      <c r="E16">
        <v>0.46</v>
      </c>
      <c r="F16">
        <v>0.08</v>
      </c>
      <c r="G16">
        <v>0.01</v>
      </c>
      <c r="H16">
        <v>0.01</v>
      </c>
    </row>
    <row r="17" spans="1:8" x14ac:dyDescent="0.25">
      <c r="A17" t="s">
        <v>107</v>
      </c>
      <c r="B17" s="1">
        <v>1234988</v>
      </c>
      <c r="C17">
        <v>26.6</v>
      </c>
      <c r="D17">
        <v>0.16</v>
      </c>
      <c r="E17">
        <v>3.63</v>
      </c>
      <c r="F17">
        <v>0.42</v>
      </c>
      <c r="G17">
        <v>0.1</v>
      </c>
      <c r="H17">
        <v>0.11</v>
      </c>
    </row>
    <row r="18" spans="1:8" x14ac:dyDescent="0.25">
      <c r="B18" t="s">
        <v>60</v>
      </c>
      <c r="C18" t="s">
        <v>147</v>
      </c>
      <c r="D18" t="s">
        <v>147</v>
      </c>
      <c r="E18" t="s">
        <v>147</v>
      </c>
      <c r="F18" t="s">
        <v>197</v>
      </c>
      <c r="G18" t="s">
        <v>198</v>
      </c>
      <c r="H18" t="s">
        <v>199</v>
      </c>
    </row>
    <row r="19" spans="1:8" x14ac:dyDescent="0.25">
      <c r="A19" t="s">
        <v>109</v>
      </c>
      <c r="B19" s="1">
        <v>9419515</v>
      </c>
      <c r="C19">
        <v>45.9</v>
      </c>
      <c r="D19">
        <v>2.09</v>
      </c>
      <c r="E19">
        <v>27.39</v>
      </c>
      <c r="F19">
        <v>3.68</v>
      </c>
      <c r="G19">
        <v>1.64</v>
      </c>
      <c r="H19">
        <v>1.73</v>
      </c>
    </row>
    <row r="21" spans="1:8" x14ac:dyDescent="0.25">
      <c r="A21" t="s">
        <v>249</v>
      </c>
    </row>
    <row r="23" spans="1:8" x14ac:dyDescent="0.25">
      <c r="A23" t="s">
        <v>55</v>
      </c>
      <c r="B23">
        <v>0</v>
      </c>
      <c r="C23">
        <v>0</v>
      </c>
      <c r="D23">
        <v>0.5</v>
      </c>
      <c r="E23">
        <v>1.97</v>
      </c>
      <c r="F23">
        <v>0.28000000000000003</v>
      </c>
      <c r="G23">
        <v>0.44</v>
      </c>
      <c r="H23">
        <v>0.47</v>
      </c>
    </row>
    <row r="24" spans="1:8" x14ac:dyDescent="0.25">
      <c r="A24" t="s">
        <v>104</v>
      </c>
      <c r="B24" s="1">
        <v>887723</v>
      </c>
      <c r="C24">
        <v>64</v>
      </c>
      <c r="D24">
        <v>0.08</v>
      </c>
      <c r="E24">
        <v>2.17</v>
      </c>
      <c r="F24">
        <v>0.4</v>
      </c>
      <c r="G24">
        <v>0.04</v>
      </c>
      <c r="H24">
        <v>0.05</v>
      </c>
    </row>
    <row r="25" spans="1:8" x14ac:dyDescent="0.25">
      <c r="A25" t="s">
        <v>105</v>
      </c>
      <c r="B25" s="1">
        <v>2351684</v>
      </c>
      <c r="C25">
        <v>43.5</v>
      </c>
      <c r="D25">
        <v>0.23</v>
      </c>
      <c r="E25">
        <v>5.74</v>
      </c>
      <c r="F25">
        <v>0.63</v>
      </c>
      <c r="G25">
        <v>0.15</v>
      </c>
      <c r="H25">
        <v>0.16</v>
      </c>
    </row>
    <row r="26" spans="1:8" x14ac:dyDescent="0.25">
      <c r="A26" t="s">
        <v>106</v>
      </c>
      <c r="B26" s="1">
        <v>103008</v>
      </c>
      <c r="C26">
        <v>55.2</v>
      </c>
      <c r="D26">
        <v>0.01</v>
      </c>
      <c r="E26">
        <v>0.23</v>
      </c>
      <c r="F26">
        <v>0.04</v>
      </c>
      <c r="G26">
        <v>0.01</v>
      </c>
      <c r="H26">
        <v>0.01</v>
      </c>
    </row>
    <row r="27" spans="1:8" x14ac:dyDescent="0.25">
      <c r="A27" t="s">
        <v>107</v>
      </c>
      <c r="B27" s="1">
        <v>414187</v>
      </c>
      <c r="C27">
        <v>21.8</v>
      </c>
      <c r="D27">
        <v>7.0000000000000007E-2</v>
      </c>
      <c r="E27">
        <v>1.39</v>
      </c>
      <c r="F27">
        <v>0.14000000000000001</v>
      </c>
      <c r="G27">
        <v>0.05</v>
      </c>
      <c r="H27">
        <v>0.05</v>
      </c>
    </row>
    <row r="28" spans="1:8" x14ac:dyDescent="0.25">
      <c r="B28" t="s">
        <v>60</v>
      </c>
      <c r="C28" t="s">
        <v>147</v>
      </c>
      <c r="D28" t="s">
        <v>147</v>
      </c>
      <c r="E28" t="s">
        <v>147</v>
      </c>
      <c r="F28" t="s">
        <v>197</v>
      </c>
      <c r="G28" t="s">
        <v>198</v>
      </c>
      <c r="H28" t="s">
        <v>199</v>
      </c>
    </row>
    <row r="29" spans="1:8" x14ac:dyDescent="0.25">
      <c r="A29" t="s">
        <v>109</v>
      </c>
      <c r="B29" s="1">
        <v>3756602</v>
      </c>
      <c r="C29">
        <v>42.3</v>
      </c>
      <c r="D29">
        <v>0.89</v>
      </c>
      <c r="E29">
        <v>11.49</v>
      </c>
      <c r="F29">
        <v>1.48</v>
      </c>
      <c r="G29">
        <v>0.69</v>
      </c>
      <c r="H29">
        <v>0.72</v>
      </c>
    </row>
    <row r="31" spans="1:8" x14ac:dyDescent="0.25">
      <c r="A31" t="s">
        <v>250</v>
      </c>
    </row>
    <row r="33" spans="1:8" x14ac:dyDescent="0.25">
      <c r="A33" t="s">
        <v>55</v>
      </c>
      <c r="B33">
        <v>0</v>
      </c>
      <c r="C33">
        <v>0</v>
      </c>
      <c r="D33">
        <v>0.68</v>
      </c>
      <c r="E33">
        <v>2.64</v>
      </c>
      <c r="F33">
        <v>0.36</v>
      </c>
      <c r="G33">
        <v>0.61</v>
      </c>
      <c r="H33">
        <v>0.64</v>
      </c>
    </row>
    <row r="34" spans="1:8" x14ac:dyDescent="0.25">
      <c r="A34" t="s">
        <v>104</v>
      </c>
      <c r="B34" s="1">
        <v>564901</v>
      </c>
      <c r="C34">
        <v>62.3</v>
      </c>
      <c r="D34">
        <v>0.04</v>
      </c>
      <c r="E34">
        <v>1.34</v>
      </c>
      <c r="F34">
        <v>0.19</v>
      </c>
      <c r="G34">
        <v>0.03</v>
      </c>
      <c r="H34">
        <v>0.03</v>
      </c>
    </row>
    <row r="35" spans="1:8" x14ac:dyDescent="0.25">
      <c r="A35" t="s">
        <v>105</v>
      </c>
      <c r="B35" s="1">
        <v>3010648</v>
      </c>
      <c r="C35">
        <v>41.8</v>
      </c>
      <c r="D35">
        <v>0.37</v>
      </c>
      <c r="E35">
        <v>7.56</v>
      </c>
      <c r="F35">
        <v>1.1299999999999999</v>
      </c>
      <c r="G35">
        <v>0.21</v>
      </c>
      <c r="H35">
        <v>0.22</v>
      </c>
    </row>
    <row r="36" spans="1:8" x14ac:dyDescent="0.25">
      <c r="A36" t="s">
        <v>106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</row>
    <row r="37" spans="1:8" x14ac:dyDescent="0.25">
      <c r="A37" t="s">
        <v>107</v>
      </c>
      <c r="B37" s="1">
        <v>307635</v>
      </c>
      <c r="C37">
        <v>23.3</v>
      </c>
      <c r="D37">
        <v>0.06</v>
      </c>
      <c r="E37">
        <v>1.01</v>
      </c>
      <c r="F37">
        <v>0.16</v>
      </c>
      <c r="G37">
        <v>0.03</v>
      </c>
      <c r="H37">
        <v>0.03</v>
      </c>
    </row>
    <row r="38" spans="1:8" x14ac:dyDescent="0.25">
      <c r="B38" t="s">
        <v>60</v>
      </c>
      <c r="C38" t="s">
        <v>147</v>
      </c>
      <c r="D38" t="s">
        <v>147</v>
      </c>
      <c r="E38" t="s">
        <v>147</v>
      </c>
      <c r="F38" t="s">
        <v>197</v>
      </c>
      <c r="G38" t="s">
        <v>198</v>
      </c>
      <c r="H38" t="s">
        <v>199</v>
      </c>
    </row>
    <row r="39" spans="1:8" x14ac:dyDescent="0.25">
      <c r="A39" t="s">
        <v>109</v>
      </c>
      <c r="B39" s="1">
        <v>3883184</v>
      </c>
      <c r="C39">
        <v>41.2</v>
      </c>
      <c r="D39">
        <v>1.1499999999999999</v>
      </c>
      <c r="E39">
        <v>12.53</v>
      </c>
      <c r="F39">
        <v>1.84</v>
      </c>
      <c r="G39">
        <v>0.88</v>
      </c>
      <c r="H39">
        <v>0.92</v>
      </c>
    </row>
    <row r="41" spans="1:8" x14ac:dyDescent="0.25">
      <c r="A41" t="s">
        <v>251</v>
      </c>
    </row>
    <row r="43" spans="1:8" x14ac:dyDescent="0.25">
      <c r="A43" t="s">
        <v>55</v>
      </c>
      <c r="B43">
        <v>0</v>
      </c>
      <c r="C43">
        <v>0</v>
      </c>
      <c r="D43">
        <v>0.33</v>
      </c>
      <c r="E43">
        <v>1.3</v>
      </c>
      <c r="F43">
        <v>0.17</v>
      </c>
      <c r="G43">
        <v>0.3</v>
      </c>
      <c r="H43">
        <v>0.32</v>
      </c>
    </row>
    <row r="44" spans="1:8" x14ac:dyDescent="0.25">
      <c r="A44" t="s">
        <v>104</v>
      </c>
      <c r="B44" s="1">
        <v>707044</v>
      </c>
      <c r="C44">
        <v>59.7</v>
      </c>
      <c r="D44">
        <v>0.05</v>
      </c>
      <c r="E44">
        <v>1.71</v>
      </c>
      <c r="F44">
        <v>0.19</v>
      </c>
      <c r="G44">
        <v>0.04</v>
      </c>
      <c r="H44">
        <v>0.04</v>
      </c>
    </row>
    <row r="45" spans="1:8" x14ac:dyDescent="0.25">
      <c r="A45" t="s">
        <v>105</v>
      </c>
      <c r="B45" s="1">
        <v>1691249</v>
      </c>
      <c r="C45">
        <v>45.9</v>
      </c>
      <c r="D45">
        <v>0.15</v>
      </c>
      <c r="E45">
        <v>3.92</v>
      </c>
      <c r="F45">
        <v>0.46</v>
      </c>
      <c r="G45">
        <v>0.09</v>
      </c>
      <c r="H45">
        <v>0.1</v>
      </c>
    </row>
    <row r="46" spans="1:8" x14ac:dyDescent="0.25">
      <c r="A46" t="s">
        <v>106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</row>
    <row r="47" spans="1:8" x14ac:dyDescent="0.25">
      <c r="A47" t="s">
        <v>107</v>
      </c>
      <c r="B47" s="1">
        <v>44359</v>
      </c>
      <c r="C47">
        <v>37.200000000000003</v>
      </c>
      <c r="D47">
        <v>0</v>
      </c>
      <c r="E47">
        <v>0.12</v>
      </c>
      <c r="F47">
        <v>0.01</v>
      </c>
      <c r="G47">
        <v>0</v>
      </c>
      <c r="H47">
        <v>0</v>
      </c>
    </row>
    <row r="48" spans="1:8" x14ac:dyDescent="0.25">
      <c r="B48" t="s">
        <v>60</v>
      </c>
      <c r="C48" t="s">
        <v>147</v>
      </c>
      <c r="D48" t="s">
        <v>147</v>
      </c>
      <c r="E48" t="s">
        <v>147</v>
      </c>
      <c r="F48" t="s">
        <v>197</v>
      </c>
      <c r="G48" t="s">
        <v>198</v>
      </c>
      <c r="H48" t="s">
        <v>199</v>
      </c>
    </row>
    <row r="49" spans="1:9" x14ac:dyDescent="0.25">
      <c r="A49" t="s">
        <v>109</v>
      </c>
      <c r="B49" s="1">
        <v>2442652</v>
      </c>
      <c r="C49">
        <v>49</v>
      </c>
      <c r="D49">
        <v>0.53</v>
      </c>
      <c r="E49">
        <v>7.04</v>
      </c>
      <c r="F49">
        <v>0.83</v>
      </c>
      <c r="G49">
        <v>0.43</v>
      </c>
      <c r="H49">
        <v>0.46</v>
      </c>
    </row>
    <row r="51" spans="1:9" x14ac:dyDescent="0.25">
      <c r="A51" t="s">
        <v>122</v>
      </c>
    </row>
    <row r="53" spans="1:9" x14ac:dyDescent="0.25">
      <c r="A53" t="s">
        <v>55</v>
      </c>
      <c r="B53">
        <v>0</v>
      </c>
      <c r="C53">
        <v>0</v>
      </c>
      <c r="D53">
        <v>2.74</v>
      </c>
      <c r="E53">
        <v>10.72</v>
      </c>
      <c r="F53">
        <v>1.47</v>
      </c>
      <c r="G53">
        <v>2.4500000000000002</v>
      </c>
      <c r="H53">
        <v>2.59</v>
      </c>
    </row>
    <row r="54" spans="1:9" x14ac:dyDescent="0.25">
      <c r="A54" t="s">
        <v>104</v>
      </c>
      <c r="B54" s="1">
        <v>4793076</v>
      </c>
      <c r="C54">
        <v>62.7</v>
      </c>
      <c r="D54">
        <v>0.4</v>
      </c>
      <c r="E54">
        <v>11.59</v>
      </c>
      <c r="F54">
        <v>1.78</v>
      </c>
      <c r="G54">
        <v>0.24</v>
      </c>
      <c r="H54">
        <v>0.25</v>
      </c>
    </row>
    <row r="55" spans="1:9" x14ac:dyDescent="0.25">
      <c r="A55" t="s">
        <v>105</v>
      </c>
      <c r="B55" s="1">
        <v>12400294</v>
      </c>
      <c r="C55">
        <v>44.8</v>
      </c>
      <c r="D55">
        <v>1.21</v>
      </c>
      <c r="E55">
        <v>29.33</v>
      </c>
      <c r="F55">
        <v>3.73</v>
      </c>
      <c r="G55">
        <v>0.74</v>
      </c>
      <c r="H55">
        <v>0.78</v>
      </c>
    </row>
    <row r="56" spans="1:9" x14ac:dyDescent="0.25">
      <c r="A56" t="s">
        <v>106</v>
      </c>
      <c r="B56" s="1">
        <v>307414</v>
      </c>
      <c r="C56">
        <v>57</v>
      </c>
      <c r="D56">
        <v>0.03</v>
      </c>
      <c r="E56">
        <v>0.68</v>
      </c>
      <c r="F56">
        <v>0.12</v>
      </c>
      <c r="G56">
        <v>0.02</v>
      </c>
      <c r="H56">
        <v>0.02</v>
      </c>
    </row>
    <row r="57" spans="1:9" x14ac:dyDescent="0.25">
      <c r="A57" t="s">
        <v>107</v>
      </c>
      <c r="B57" s="1">
        <v>2001169</v>
      </c>
      <c r="C57">
        <v>25.1</v>
      </c>
      <c r="D57">
        <v>0.3</v>
      </c>
      <c r="E57">
        <v>6.14</v>
      </c>
      <c r="F57">
        <v>0.73</v>
      </c>
      <c r="G57">
        <v>0.18</v>
      </c>
      <c r="H57">
        <v>0.19</v>
      </c>
    </row>
    <row r="58" spans="1:9" x14ac:dyDescent="0.25">
      <c r="B58" t="s">
        <v>36</v>
      </c>
      <c r="C58" t="s">
        <v>151</v>
      </c>
      <c r="D58" t="s">
        <v>151</v>
      </c>
      <c r="E58" t="s">
        <v>151</v>
      </c>
      <c r="F58" t="s">
        <v>200</v>
      </c>
      <c r="G58" t="s">
        <v>201</v>
      </c>
      <c r="H58" t="s">
        <v>202</v>
      </c>
    </row>
    <row r="59" spans="1:9" x14ac:dyDescent="0.25">
      <c r="A59" t="s">
        <v>124</v>
      </c>
      <c r="B59" s="1">
        <v>19501953</v>
      </c>
      <c r="C59">
        <v>44.5</v>
      </c>
      <c r="D59">
        <v>4.67</v>
      </c>
      <c r="E59">
        <v>58.46</v>
      </c>
      <c r="F59">
        <v>7.84</v>
      </c>
      <c r="G59">
        <v>3.64</v>
      </c>
      <c r="H59">
        <v>3.83</v>
      </c>
    </row>
    <row r="60" spans="1:9" x14ac:dyDescent="0.25">
      <c r="A60" t="s">
        <v>96</v>
      </c>
      <c r="B60" t="s">
        <v>102</v>
      </c>
      <c r="C60" t="s">
        <v>246</v>
      </c>
      <c r="D60" t="s">
        <v>125</v>
      </c>
      <c r="E60" t="s">
        <v>100</v>
      </c>
      <c r="F60" t="s">
        <v>102</v>
      </c>
      <c r="G60" t="s">
        <v>100</v>
      </c>
      <c r="H60" t="s">
        <v>100</v>
      </c>
      <c r="I60" t="s">
        <v>101</v>
      </c>
    </row>
    <row r="61" spans="1:9" x14ac:dyDescent="0.25">
      <c r="A61" t="s">
        <v>294</v>
      </c>
      <c r="G61" s="4">
        <v>0.59993055555555552</v>
      </c>
      <c r="H61" s="5">
        <v>44986</v>
      </c>
    </row>
    <row r="64" spans="1:9" x14ac:dyDescent="0.25">
      <c r="A64" t="s">
        <v>263</v>
      </c>
    </row>
    <row r="65" spans="1:9" x14ac:dyDescent="0.25">
      <c r="A65" t="s">
        <v>95</v>
      </c>
    </row>
    <row r="67" spans="1:9" x14ac:dyDescent="0.25">
      <c r="A67" t="s">
        <v>295</v>
      </c>
    </row>
    <row r="68" spans="1:9" x14ac:dyDescent="0.25">
      <c r="A68" t="s">
        <v>293</v>
      </c>
    </row>
    <row r="69" spans="1:9" x14ac:dyDescent="0.25">
      <c r="A69" t="s">
        <v>96</v>
      </c>
      <c r="B69" t="s">
        <v>102</v>
      </c>
      <c r="C69" t="s">
        <v>246</v>
      </c>
      <c r="D69" t="s">
        <v>125</v>
      </c>
      <c r="E69" t="s">
        <v>100</v>
      </c>
      <c r="F69" t="s">
        <v>102</v>
      </c>
      <c r="G69" t="s">
        <v>100</v>
      </c>
      <c r="H69" t="s">
        <v>100</v>
      </c>
      <c r="I69" t="s">
        <v>101</v>
      </c>
    </row>
    <row r="70" spans="1:9" x14ac:dyDescent="0.25">
      <c r="A70" t="s">
        <v>49</v>
      </c>
      <c r="B70" t="s">
        <v>72</v>
      </c>
      <c r="C70" t="s">
        <v>1</v>
      </c>
      <c r="D70" t="s">
        <v>51</v>
      </c>
    </row>
    <row r="71" spans="1:9" x14ac:dyDescent="0.25">
      <c r="A71" t="s">
        <v>52</v>
      </c>
      <c r="B71" t="s">
        <v>73</v>
      </c>
      <c r="C71" t="s">
        <v>4</v>
      </c>
      <c r="D71" t="s">
        <v>53</v>
      </c>
      <c r="E71" t="s">
        <v>5</v>
      </c>
      <c r="F71" t="s">
        <v>6</v>
      </c>
      <c r="G71" t="s">
        <v>7</v>
      </c>
      <c r="H71" t="s">
        <v>8</v>
      </c>
      <c r="I71" t="s">
        <v>9</v>
      </c>
    </row>
    <row r="72" spans="1:9" x14ac:dyDescent="0.25">
      <c r="A72" t="s">
        <v>96</v>
      </c>
      <c r="B72" t="s">
        <v>102</v>
      </c>
      <c r="C72" t="s">
        <v>246</v>
      </c>
      <c r="D72" t="s">
        <v>125</v>
      </c>
      <c r="E72" t="s">
        <v>100</v>
      </c>
      <c r="F72" t="s">
        <v>102</v>
      </c>
      <c r="G72" t="s">
        <v>100</v>
      </c>
      <c r="H72" t="s">
        <v>100</v>
      </c>
      <c r="I72" t="s">
        <v>101</v>
      </c>
    </row>
    <row r="74" spans="1:9" x14ac:dyDescent="0.25">
      <c r="A74" t="s">
        <v>247</v>
      </c>
    </row>
    <row r="76" spans="1:9" x14ac:dyDescent="0.25">
      <c r="A76" t="s">
        <v>55</v>
      </c>
      <c r="B76" t="s">
        <v>74</v>
      </c>
      <c r="C76">
        <v>0</v>
      </c>
      <c r="D76">
        <v>0</v>
      </c>
      <c r="E76">
        <v>0.2</v>
      </c>
      <c r="F76">
        <v>0.92</v>
      </c>
      <c r="G76">
        <v>0.11</v>
      </c>
      <c r="H76">
        <v>0.18</v>
      </c>
      <c r="I76">
        <v>0.19</v>
      </c>
    </row>
    <row r="77" spans="1:9" x14ac:dyDescent="0.25">
      <c r="B77" t="s">
        <v>75</v>
      </c>
      <c r="C77">
        <v>0</v>
      </c>
      <c r="D77">
        <v>0</v>
      </c>
      <c r="E77">
        <v>0.4</v>
      </c>
      <c r="F77">
        <v>1.68</v>
      </c>
      <c r="G77">
        <v>0.26</v>
      </c>
      <c r="H77">
        <v>0.35</v>
      </c>
      <c r="I77">
        <v>0.37</v>
      </c>
    </row>
    <row r="78" spans="1:9" x14ac:dyDescent="0.25">
      <c r="B78" t="s">
        <v>76</v>
      </c>
      <c r="C78">
        <v>0</v>
      </c>
      <c r="D78">
        <v>0</v>
      </c>
      <c r="E78">
        <v>0.23</v>
      </c>
      <c r="F78">
        <v>1.03</v>
      </c>
      <c r="G78">
        <v>0.13</v>
      </c>
      <c r="H78">
        <v>0.21</v>
      </c>
      <c r="I78">
        <v>0.22</v>
      </c>
    </row>
    <row r="79" spans="1:9" x14ac:dyDescent="0.25">
      <c r="B79" t="s">
        <v>77</v>
      </c>
      <c r="C79">
        <v>0</v>
      </c>
      <c r="D79">
        <v>0</v>
      </c>
      <c r="E79">
        <v>0.4</v>
      </c>
      <c r="F79">
        <v>1.19</v>
      </c>
      <c r="G79">
        <v>0.16</v>
      </c>
      <c r="H79">
        <v>0.37</v>
      </c>
      <c r="I79">
        <v>0.39</v>
      </c>
    </row>
    <row r="80" spans="1:9" x14ac:dyDescent="0.25">
      <c r="B80" t="s">
        <v>78</v>
      </c>
      <c r="C80">
        <v>0</v>
      </c>
      <c r="D80">
        <v>0</v>
      </c>
      <c r="E80">
        <v>1.23</v>
      </c>
      <c r="F80">
        <v>4.82</v>
      </c>
      <c r="G80">
        <v>0.67</v>
      </c>
      <c r="H80">
        <v>1.1100000000000001</v>
      </c>
      <c r="I80">
        <v>1.17</v>
      </c>
    </row>
    <row r="83" spans="1:9" x14ac:dyDescent="0.25">
      <c r="A83" t="s">
        <v>104</v>
      </c>
      <c r="B83" t="s">
        <v>74</v>
      </c>
      <c r="C83" s="1">
        <v>451250</v>
      </c>
      <c r="D83">
        <v>63.1</v>
      </c>
      <c r="E83">
        <v>0.04</v>
      </c>
      <c r="F83">
        <v>1.05</v>
      </c>
      <c r="G83">
        <v>0.17</v>
      </c>
      <c r="H83">
        <v>0.02</v>
      </c>
      <c r="I83">
        <v>0.03</v>
      </c>
    </row>
    <row r="84" spans="1:9" x14ac:dyDescent="0.25">
      <c r="B84" t="s">
        <v>75</v>
      </c>
      <c r="C84" s="1">
        <v>939755</v>
      </c>
      <c r="D84">
        <v>63.3</v>
      </c>
      <c r="E84">
        <v>0.08</v>
      </c>
      <c r="F84">
        <v>2.52</v>
      </c>
      <c r="G84">
        <v>0.36</v>
      </c>
      <c r="H84">
        <v>0.05</v>
      </c>
      <c r="I84">
        <v>0.05</v>
      </c>
    </row>
    <row r="85" spans="1:9" x14ac:dyDescent="0.25">
      <c r="B85" t="s">
        <v>76</v>
      </c>
      <c r="C85" s="1">
        <v>515733</v>
      </c>
      <c r="D85">
        <v>63.2</v>
      </c>
      <c r="E85">
        <v>0.04</v>
      </c>
      <c r="F85">
        <v>1.27</v>
      </c>
      <c r="G85">
        <v>0.19</v>
      </c>
      <c r="H85">
        <v>0.03</v>
      </c>
      <c r="I85">
        <v>0.03</v>
      </c>
    </row>
    <row r="86" spans="1:9" x14ac:dyDescent="0.25">
      <c r="B86" t="s">
        <v>77</v>
      </c>
      <c r="C86" s="1">
        <v>726670</v>
      </c>
      <c r="D86">
        <v>63.5</v>
      </c>
      <c r="E86">
        <v>0.06</v>
      </c>
      <c r="F86">
        <v>1.53</v>
      </c>
      <c r="G86">
        <v>0.28000000000000003</v>
      </c>
      <c r="H86">
        <v>0.04</v>
      </c>
      <c r="I86">
        <v>0.04</v>
      </c>
    </row>
    <row r="87" spans="1:9" x14ac:dyDescent="0.25">
      <c r="B87" t="s">
        <v>78</v>
      </c>
      <c r="C87" s="1">
        <v>2633408</v>
      </c>
      <c r="D87">
        <v>63.3</v>
      </c>
      <c r="E87">
        <v>0.23</v>
      </c>
      <c r="F87">
        <v>6.37</v>
      </c>
      <c r="G87">
        <v>1</v>
      </c>
      <c r="H87">
        <v>0.14000000000000001</v>
      </c>
      <c r="I87">
        <v>0.14000000000000001</v>
      </c>
    </row>
    <row r="90" spans="1:9" x14ac:dyDescent="0.25">
      <c r="A90" t="s">
        <v>105</v>
      </c>
      <c r="B90" t="s">
        <v>74</v>
      </c>
      <c r="C90" s="1">
        <v>900235</v>
      </c>
      <c r="D90">
        <v>46.3</v>
      </c>
      <c r="E90">
        <v>0.09</v>
      </c>
      <c r="F90">
        <v>1.95</v>
      </c>
      <c r="G90">
        <v>0.28999999999999998</v>
      </c>
      <c r="H90">
        <v>0.05</v>
      </c>
      <c r="I90">
        <v>0.05</v>
      </c>
    </row>
    <row r="91" spans="1:9" x14ac:dyDescent="0.25">
      <c r="B91" t="s">
        <v>75</v>
      </c>
      <c r="C91" s="1">
        <v>2079535</v>
      </c>
      <c r="D91">
        <v>47</v>
      </c>
      <c r="E91">
        <v>0.18</v>
      </c>
      <c r="F91">
        <v>5.14</v>
      </c>
      <c r="G91">
        <v>0.63</v>
      </c>
      <c r="H91">
        <v>0.11</v>
      </c>
      <c r="I91">
        <v>0.12</v>
      </c>
    </row>
    <row r="92" spans="1:9" x14ac:dyDescent="0.25">
      <c r="B92" t="s">
        <v>76</v>
      </c>
      <c r="C92" s="1">
        <v>1034943</v>
      </c>
      <c r="D92">
        <v>46.5</v>
      </c>
      <c r="E92">
        <v>0.08</v>
      </c>
      <c r="F92">
        <v>2.42</v>
      </c>
      <c r="G92">
        <v>0.28000000000000003</v>
      </c>
      <c r="H92">
        <v>0.05</v>
      </c>
      <c r="I92">
        <v>0.06</v>
      </c>
    </row>
    <row r="93" spans="1:9" x14ac:dyDescent="0.25">
      <c r="B93" t="s">
        <v>77</v>
      </c>
      <c r="C93" s="1">
        <v>1332000</v>
      </c>
      <c r="D93">
        <v>48</v>
      </c>
      <c r="E93">
        <v>0.1</v>
      </c>
      <c r="F93">
        <v>2.59</v>
      </c>
      <c r="G93">
        <v>0.32</v>
      </c>
      <c r="H93">
        <v>7.0000000000000007E-2</v>
      </c>
      <c r="I93">
        <v>7.0000000000000007E-2</v>
      </c>
    </row>
    <row r="94" spans="1:9" x14ac:dyDescent="0.25">
      <c r="B94" t="s">
        <v>78</v>
      </c>
      <c r="C94" s="1">
        <v>5346713</v>
      </c>
      <c r="D94">
        <v>47</v>
      </c>
      <c r="E94">
        <v>0.46</v>
      </c>
      <c r="F94">
        <v>12.11</v>
      </c>
      <c r="G94">
        <v>1.51</v>
      </c>
      <c r="H94">
        <v>0.28999999999999998</v>
      </c>
      <c r="I94">
        <v>0.3</v>
      </c>
    </row>
    <row r="97" spans="1:9" x14ac:dyDescent="0.25">
      <c r="A97" t="s">
        <v>106</v>
      </c>
      <c r="B97" t="s">
        <v>74</v>
      </c>
      <c r="C97" s="1">
        <v>31554</v>
      </c>
      <c r="D97">
        <v>57.7</v>
      </c>
      <c r="E97">
        <v>0</v>
      </c>
      <c r="F97">
        <v>7.0000000000000007E-2</v>
      </c>
      <c r="G97">
        <v>0.01</v>
      </c>
      <c r="H97">
        <v>0</v>
      </c>
      <c r="I97">
        <v>0</v>
      </c>
    </row>
    <row r="98" spans="1:9" x14ac:dyDescent="0.25">
      <c r="B98" t="s">
        <v>75</v>
      </c>
      <c r="C98" s="1">
        <v>76139</v>
      </c>
      <c r="D98">
        <v>57.9</v>
      </c>
      <c r="E98">
        <v>0.01</v>
      </c>
      <c r="F98">
        <v>0.19</v>
      </c>
      <c r="G98">
        <v>0.03</v>
      </c>
      <c r="H98">
        <v>0</v>
      </c>
      <c r="I98">
        <v>0</v>
      </c>
    </row>
    <row r="99" spans="1:9" x14ac:dyDescent="0.25">
      <c r="B99" t="s">
        <v>76</v>
      </c>
      <c r="C99" s="1">
        <v>38827</v>
      </c>
      <c r="D99">
        <v>57.9</v>
      </c>
      <c r="E99">
        <v>0</v>
      </c>
      <c r="F99">
        <v>0.09</v>
      </c>
      <c r="G99">
        <v>0.02</v>
      </c>
      <c r="H99">
        <v>0</v>
      </c>
      <c r="I99">
        <v>0</v>
      </c>
    </row>
    <row r="100" spans="1:9" x14ac:dyDescent="0.25">
      <c r="B100" t="s">
        <v>77</v>
      </c>
      <c r="C100" s="1">
        <v>57886</v>
      </c>
      <c r="D100">
        <v>58.1</v>
      </c>
      <c r="E100">
        <v>0.01</v>
      </c>
      <c r="F100">
        <v>0.11</v>
      </c>
      <c r="G100">
        <v>0.02</v>
      </c>
      <c r="H100">
        <v>0</v>
      </c>
      <c r="I100">
        <v>0</v>
      </c>
    </row>
    <row r="101" spans="1:9" x14ac:dyDescent="0.25">
      <c r="B101" t="s">
        <v>78</v>
      </c>
      <c r="C101" s="1">
        <v>204406</v>
      </c>
      <c r="D101">
        <v>57.9</v>
      </c>
      <c r="E101">
        <v>0.02</v>
      </c>
      <c r="F101">
        <v>0.46</v>
      </c>
      <c r="G101">
        <v>0.08</v>
      </c>
      <c r="H101">
        <v>0.01</v>
      </c>
      <c r="I101">
        <v>0.01</v>
      </c>
    </row>
    <row r="104" spans="1:9" x14ac:dyDescent="0.25">
      <c r="A104" t="s">
        <v>107</v>
      </c>
      <c r="B104" t="s">
        <v>74</v>
      </c>
      <c r="C104" s="1">
        <v>176740</v>
      </c>
      <c r="D104">
        <v>25.8</v>
      </c>
      <c r="E104">
        <v>0.03</v>
      </c>
      <c r="F104">
        <v>0.5</v>
      </c>
      <c r="G104">
        <v>7.0000000000000007E-2</v>
      </c>
      <c r="H104">
        <v>0.02</v>
      </c>
      <c r="I104">
        <v>0.02</v>
      </c>
    </row>
    <row r="105" spans="1:9" x14ac:dyDescent="0.25">
      <c r="B105" t="s">
        <v>75</v>
      </c>
      <c r="C105" s="1">
        <v>516305</v>
      </c>
      <c r="D105">
        <v>26.4</v>
      </c>
      <c r="E105">
        <v>7.0000000000000007E-2</v>
      </c>
      <c r="F105">
        <v>1.66</v>
      </c>
      <c r="G105">
        <v>0.19</v>
      </c>
      <c r="H105">
        <v>0.04</v>
      </c>
      <c r="I105">
        <v>0.05</v>
      </c>
    </row>
    <row r="106" spans="1:9" x14ac:dyDescent="0.25">
      <c r="B106" t="s">
        <v>76</v>
      </c>
      <c r="C106" s="1">
        <v>228220</v>
      </c>
      <c r="D106">
        <v>26.2</v>
      </c>
      <c r="E106">
        <v>0.03</v>
      </c>
      <c r="F106">
        <v>0.7</v>
      </c>
      <c r="G106">
        <v>7.0000000000000007E-2</v>
      </c>
      <c r="H106">
        <v>0.02</v>
      </c>
      <c r="I106">
        <v>0.02</v>
      </c>
    </row>
    <row r="107" spans="1:9" x14ac:dyDescent="0.25">
      <c r="B107" t="s">
        <v>77</v>
      </c>
      <c r="C107" s="1">
        <v>313723</v>
      </c>
      <c r="D107">
        <v>27.8</v>
      </c>
      <c r="E107">
        <v>0.04</v>
      </c>
      <c r="F107">
        <v>0.77</v>
      </c>
      <c r="G107">
        <v>0.08</v>
      </c>
      <c r="H107">
        <v>0.02</v>
      </c>
      <c r="I107">
        <v>0.03</v>
      </c>
    </row>
    <row r="108" spans="1:9" x14ac:dyDescent="0.25">
      <c r="B108" t="s">
        <v>78</v>
      </c>
      <c r="C108" s="1">
        <v>1234988</v>
      </c>
      <c r="D108">
        <v>26.6</v>
      </c>
      <c r="E108">
        <v>0.16</v>
      </c>
      <c r="F108">
        <v>3.63</v>
      </c>
      <c r="G108">
        <v>0.42</v>
      </c>
      <c r="H108">
        <v>0.1</v>
      </c>
      <c r="I108">
        <v>0.11</v>
      </c>
    </row>
    <row r="109" spans="1:9" x14ac:dyDescent="0.25">
      <c r="C109" t="s">
        <v>264</v>
      </c>
      <c r="D109" t="s">
        <v>265</v>
      </c>
      <c r="E109" t="s">
        <v>158</v>
      </c>
      <c r="F109" t="s">
        <v>254</v>
      </c>
      <c r="G109" t="s">
        <v>158</v>
      </c>
      <c r="H109" t="s">
        <v>222</v>
      </c>
      <c r="I109" t="s">
        <v>266</v>
      </c>
    </row>
    <row r="111" spans="1:9" x14ac:dyDescent="0.25">
      <c r="A111" t="s">
        <v>128</v>
      </c>
      <c r="B111" t="s">
        <v>74</v>
      </c>
      <c r="C111" s="1">
        <v>1559779</v>
      </c>
      <c r="D111">
        <v>45.9</v>
      </c>
      <c r="E111">
        <v>0.36</v>
      </c>
      <c r="F111">
        <v>4.49</v>
      </c>
      <c r="G111">
        <v>0.65</v>
      </c>
      <c r="H111">
        <v>0.27</v>
      </c>
      <c r="I111">
        <v>0.28000000000000003</v>
      </c>
    </row>
    <row r="112" spans="1:9" x14ac:dyDescent="0.25">
      <c r="B112" t="s">
        <v>75</v>
      </c>
      <c r="C112" s="1">
        <v>3611734</v>
      </c>
      <c r="D112">
        <v>45.2</v>
      </c>
      <c r="E112">
        <v>0.74</v>
      </c>
      <c r="F112">
        <v>11.19</v>
      </c>
      <c r="G112">
        <v>1.46</v>
      </c>
      <c r="H112">
        <v>0.56000000000000005</v>
      </c>
      <c r="I112">
        <v>0.59</v>
      </c>
    </row>
    <row r="113" spans="1:9" x14ac:dyDescent="0.25">
      <c r="B113" t="s">
        <v>76</v>
      </c>
      <c r="C113" s="1">
        <v>1817723</v>
      </c>
      <c r="D113">
        <v>45.7</v>
      </c>
      <c r="E113">
        <v>0.39</v>
      </c>
      <c r="F113">
        <v>5.51</v>
      </c>
      <c r="G113">
        <v>0.69</v>
      </c>
      <c r="H113">
        <v>0.31</v>
      </c>
      <c r="I113">
        <v>0.32</v>
      </c>
    </row>
    <row r="114" spans="1:9" x14ac:dyDescent="0.25">
      <c r="B114" t="s">
        <v>77</v>
      </c>
      <c r="C114" s="1">
        <v>2430279</v>
      </c>
      <c r="D114">
        <v>47.2</v>
      </c>
      <c r="E114">
        <v>0.6</v>
      </c>
      <c r="F114">
        <v>6.2</v>
      </c>
      <c r="G114">
        <v>0.87</v>
      </c>
      <c r="H114">
        <v>0.51</v>
      </c>
      <c r="I114">
        <v>0.53</v>
      </c>
    </row>
    <row r="115" spans="1:9" x14ac:dyDescent="0.25">
      <c r="B115" t="s">
        <v>78</v>
      </c>
      <c r="C115" s="1">
        <v>9419515</v>
      </c>
      <c r="D115">
        <v>45.9</v>
      </c>
      <c r="E115">
        <v>2.09</v>
      </c>
      <c r="F115">
        <v>27.39</v>
      </c>
      <c r="G115">
        <v>3.68</v>
      </c>
      <c r="H115">
        <v>1.64</v>
      </c>
      <c r="I115">
        <v>1.73</v>
      </c>
    </row>
    <row r="116" spans="1:9" x14ac:dyDescent="0.25">
      <c r="C116" t="s">
        <v>264</v>
      </c>
      <c r="D116" t="s">
        <v>265</v>
      </c>
      <c r="E116" t="s">
        <v>158</v>
      </c>
      <c r="F116" t="s">
        <v>254</v>
      </c>
      <c r="G116" t="s">
        <v>158</v>
      </c>
      <c r="H116" t="s">
        <v>222</v>
      </c>
      <c r="I116" t="s">
        <v>266</v>
      </c>
    </row>
    <row r="118" spans="1:9" x14ac:dyDescent="0.25">
      <c r="A118" t="s">
        <v>249</v>
      </c>
    </row>
    <row r="120" spans="1:9" x14ac:dyDescent="0.25">
      <c r="A120" t="s">
        <v>55</v>
      </c>
      <c r="B120" t="s">
        <v>74</v>
      </c>
      <c r="C120">
        <v>0</v>
      </c>
      <c r="D120">
        <v>0</v>
      </c>
      <c r="E120">
        <v>0.08</v>
      </c>
      <c r="F120">
        <v>0.38</v>
      </c>
      <c r="G120">
        <v>0.05</v>
      </c>
      <c r="H120">
        <v>7.0000000000000007E-2</v>
      </c>
      <c r="I120">
        <v>7.0000000000000007E-2</v>
      </c>
    </row>
    <row r="121" spans="1:9" x14ac:dyDescent="0.25">
      <c r="B121" t="s">
        <v>75</v>
      </c>
      <c r="C121">
        <v>0</v>
      </c>
      <c r="D121">
        <v>0</v>
      </c>
      <c r="E121">
        <v>0.16</v>
      </c>
      <c r="F121">
        <v>0.69</v>
      </c>
      <c r="G121">
        <v>0.11</v>
      </c>
      <c r="H121">
        <v>0.14000000000000001</v>
      </c>
      <c r="I121">
        <v>0.15</v>
      </c>
    </row>
    <row r="122" spans="1:9" x14ac:dyDescent="0.25">
      <c r="B122" t="s">
        <v>76</v>
      </c>
      <c r="C122">
        <v>0</v>
      </c>
      <c r="D122">
        <v>0</v>
      </c>
      <c r="E122">
        <v>0.09</v>
      </c>
      <c r="F122">
        <v>0.42</v>
      </c>
      <c r="G122">
        <v>0.05</v>
      </c>
      <c r="H122">
        <v>0.08</v>
      </c>
      <c r="I122">
        <v>0.09</v>
      </c>
    </row>
    <row r="123" spans="1:9" x14ac:dyDescent="0.25">
      <c r="B123" t="s">
        <v>77</v>
      </c>
      <c r="C123">
        <v>0</v>
      </c>
      <c r="D123">
        <v>0</v>
      </c>
      <c r="E123">
        <v>0.16</v>
      </c>
      <c r="F123">
        <v>0.48</v>
      </c>
      <c r="G123">
        <v>0.06</v>
      </c>
      <c r="H123">
        <v>0.15</v>
      </c>
      <c r="I123">
        <v>0.16</v>
      </c>
    </row>
    <row r="124" spans="1:9" x14ac:dyDescent="0.25">
      <c r="B124" t="s">
        <v>78</v>
      </c>
      <c r="C124">
        <v>0</v>
      </c>
      <c r="D124">
        <v>0</v>
      </c>
      <c r="E124">
        <v>0.5</v>
      </c>
      <c r="F124">
        <v>1.97</v>
      </c>
      <c r="G124">
        <v>0.28000000000000003</v>
      </c>
      <c r="H124">
        <v>0.44</v>
      </c>
      <c r="I124">
        <v>0.47</v>
      </c>
    </row>
    <row r="127" spans="1:9" x14ac:dyDescent="0.25">
      <c r="A127" t="s">
        <v>104</v>
      </c>
      <c r="B127" t="s">
        <v>74</v>
      </c>
      <c r="C127" s="1">
        <v>178429</v>
      </c>
      <c r="D127">
        <v>63.9</v>
      </c>
      <c r="E127">
        <v>0.02</v>
      </c>
      <c r="F127">
        <v>0.42</v>
      </c>
      <c r="G127">
        <v>0.08</v>
      </c>
      <c r="H127">
        <v>0.01</v>
      </c>
      <c r="I127">
        <v>0.01</v>
      </c>
    </row>
    <row r="128" spans="1:9" x14ac:dyDescent="0.25">
      <c r="B128" t="s">
        <v>75</v>
      </c>
      <c r="C128" s="1">
        <v>337395</v>
      </c>
      <c r="D128">
        <v>64</v>
      </c>
      <c r="E128">
        <v>0.03</v>
      </c>
      <c r="F128">
        <v>0.91</v>
      </c>
      <c r="G128">
        <v>0.17</v>
      </c>
      <c r="H128">
        <v>0.02</v>
      </c>
      <c r="I128">
        <v>0.02</v>
      </c>
    </row>
    <row r="129" spans="1:9" x14ac:dyDescent="0.25">
      <c r="B129" t="s">
        <v>76</v>
      </c>
      <c r="C129" s="1">
        <v>160255</v>
      </c>
      <c r="D129">
        <v>63.9</v>
      </c>
      <c r="E129">
        <v>0.01</v>
      </c>
      <c r="F129">
        <v>0.4</v>
      </c>
      <c r="G129">
        <v>0.06</v>
      </c>
      <c r="H129">
        <v>0.01</v>
      </c>
      <c r="I129">
        <v>0.01</v>
      </c>
    </row>
    <row r="130" spans="1:9" x14ac:dyDescent="0.25">
      <c r="B130" t="s">
        <v>77</v>
      </c>
      <c r="C130" s="1">
        <v>211644</v>
      </c>
      <c r="D130">
        <v>64.099999999999994</v>
      </c>
      <c r="E130">
        <v>0.02</v>
      </c>
      <c r="F130">
        <v>0.44</v>
      </c>
      <c r="G130">
        <v>0.08</v>
      </c>
      <c r="H130">
        <v>0.01</v>
      </c>
      <c r="I130">
        <v>0.01</v>
      </c>
    </row>
    <row r="131" spans="1:9" x14ac:dyDescent="0.25">
      <c r="B131" t="s">
        <v>78</v>
      </c>
      <c r="C131" s="1">
        <v>887723</v>
      </c>
      <c r="D131">
        <v>64</v>
      </c>
      <c r="E131">
        <v>0.08</v>
      </c>
      <c r="F131">
        <v>2.17</v>
      </c>
      <c r="G131">
        <v>0.4</v>
      </c>
      <c r="H131">
        <v>0.04</v>
      </c>
      <c r="I131">
        <v>0.05</v>
      </c>
    </row>
    <row r="134" spans="1:9" x14ac:dyDescent="0.25">
      <c r="A134" t="s">
        <v>105</v>
      </c>
      <c r="B134" t="s">
        <v>74</v>
      </c>
      <c r="C134" s="1">
        <v>394915</v>
      </c>
      <c r="D134">
        <v>42.7</v>
      </c>
      <c r="E134">
        <v>0.04</v>
      </c>
      <c r="F134">
        <v>0.92</v>
      </c>
      <c r="G134">
        <v>0.12</v>
      </c>
      <c r="H134">
        <v>0.03</v>
      </c>
      <c r="I134">
        <v>0.03</v>
      </c>
    </row>
    <row r="135" spans="1:9" x14ac:dyDescent="0.25">
      <c r="B135" t="s">
        <v>75</v>
      </c>
      <c r="C135" s="1">
        <v>955627</v>
      </c>
      <c r="D135">
        <v>43.5</v>
      </c>
      <c r="E135">
        <v>0.1</v>
      </c>
      <c r="F135">
        <v>2.5</v>
      </c>
      <c r="G135">
        <v>0.27</v>
      </c>
      <c r="H135">
        <v>0.06</v>
      </c>
      <c r="I135">
        <v>0.06</v>
      </c>
    </row>
    <row r="136" spans="1:9" x14ac:dyDescent="0.25">
      <c r="B136" t="s">
        <v>76</v>
      </c>
      <c r="C136" s="1">
        <v>464566</v>
      </c>
      <c r="D136">
        <v>43.2</v>
      </c>
      <c r="E136">
        <v>0.05</v>
      </c>
      <c r="F136">
        <v>1.18</v>
      </c>
      <c r="G136">
        <v>0.12</v>
      </c>
      <c r="H136">
        <v>0.03</v>
      </c>
      <c r="I136">
        <v>0.03</v>
      </c>
    </row>
    <row r="137" spans="1:9" x14ac:dyDescent="0.25">
      <c r="B137" t="s">
        <v>77</v>
      </c>
      <c r="C137" s="1">
        <v>536576</v>
      </c>
      <c r="D137">
        <v>44.5</v>
      </c>
      <c r="E137">
        <v>0.05</v>
      </c>
      <c r="F137">
        <v>1.1499999999999999</v>
      </c>
      <c r="G137">
        <v>0.12</v>
      </c>
      <c r="H137">
        <v>0.03</v>
      </c>
      <c r="I137">
        <v>0.04</v>
      </c>
    </row>
    <row r="138" spans="1:9" x14ac:dyDescent="0.25">
      <c r="B138" t="s">
        <v>78</v>
      </c>
      <c r="C138" s="1">
        <v>2351684</v>
      </c>
      <c r="D138">
        <v>43.5</v>
      </c>
      <c r="E138">
        <v>0.23</v>
      </c>
      <c r="F138">
        <v>5.74</v>
      </c>
      <c r="G138">
        <v>0.63</v>
      </c>
      <c r="H138">
        <v>0.15</v>
      </c>
      <c r="I138">
        <v>0.16</v>
      </c>
    </row>
    <row r="141" spans="1:9" x14ac:dyDescent="0.25">
      <c r="A141" t="s">
        <v>106</v>
      </c>
      <c r="B141" t="s">
        <v>74</v>
      </c>
      <c r="C141" s="1">
        <v>22096</v>
      </c>
      <c r="D141">
        <v>55.1</v>
      </c>
      <c r="E141">
        <v>0</v>
      </c>
      <c r="F141">
        <v>0.05</v>
      </c>
      <c r="G141">
        <v>0.01</v>
      </c>
      <c r="H141">
        <v>0</v>
      </c>
      <c r="I141">
        <v>0</v>
      </c>
    </row>
    <row r="142" spans="1:9" x14ac:dyDescent="0.25">
      <c r="B142" t="s">
        <v>75</v>
      </c>
      <c r="C142" s="1">
        <v>39405</v>
      </c>
      <c r="D142">
        <v>54.8</v>
      </c>
      <c r="E142">
        <v>0</v>
      </c>
      <c r="F142">
        <v>0.1</v>
      </c>
      <c r="G142">
        <v>0.02</v>
      </c>
      <c r="H142">
        <v>0</v>
      </c>
      <c r="I142">
        <v>0</v>
      </c>
    </row>
    <row r="143" spans="1:9" x14ac:dyDescent="0.25">
      <c r="B143" t="s">
        <v>76</v>
      </c>
      <c r="C143" s="1">
        <v>17386</v>
      </c>
      <c r="D143">
        <v>55.4</v>
      </c>
      <c r="E143">
        <v>0</v>
      </c>
      <c r="F143">
        <v>0.04</v>
      </c>
      <c r="G143">
        <v>0.01</v>
      </c>
      <c r="H143">
        <v>0</v>
      </c>
      <c r="I143">
        <v>0</v>
      </c>
    </row>
    <row r="144" spans="1:9" x14ac:dyDescent="0.25">
      <c r="B144" t="s">
        <v>77</v>
      </c>
      <c r="C144" s="1">
        <v>24121</v>
      </c>
      <c r="D144">
        <v>55.7</v>
      </c>
      <c r="E144">
        <v>0</v>
      </c>
      <c r="F144">
        <v>0.05</v>
      </c>
      <c r="G144">
        <v>0.01</v>
      </c>
      <c r="H144">
        <v>0</v>
      </c>
      <c r="I144">
        <v>0</v>
      </c>
    </row>
    <row r="145" spans="1:9" x14ac:dyDescent="0.25">
      <c r="B145" t="s">
        <v>78</v>
      </c>
      <c r="C145" s="1">
        <v>103008</v>
      </c>
      <c r="D145">
        <v>55.2</v>
      </c>
      <c r="E145">
        <v>0.01</v>
      </c>
      <c r="F145">
        <v>0.23</v>
      </c>
      <c r="G145">
        <v>0.04</v>
      </c>
      <c r="H145">
        <v>0.01</v>
      </c>
      <c r="I145">
        <v>0.01</v>
      </c>
    </row>
    <row r="148" spans="1:9" x14ac:dyDescent="0.25">
      <c r="A148" t="s">
        <v>107</v>
      </c>
      <c r="B148" t="s">
        <v>74</v>
      </c>
      <c r="C148" s="1">
        <v>65521</v>
      </c>
      <c r="D148">
        <v>20.8</v>
      </c>
      <c r="E148">
        <v>0.01</v>
      </c>
      <c r="F148">
        <v>0.21</v>
      </c>
      <c r="G148">
        <v>0.03</v>
      </c>
      <c r="H148">
        <v>0.01</v>
      </c>
      <c r="I148">
        <v>0.01</v>
      </c>
    </row>
    <row r="149" spans="1:9" x14ac:dyDescent="0.25">
      <c r="B149" t="s">
        <v>75</v>
      </c>
      <c r="C149" s="1">
        <v>172160</v>
      </c>
      <c r="D149">
        <v>21.9</v>
      </c>
      <c r="E149">
        <v>0.03</v>
      </c>
      <c r="F149">
        <v>0.62</v>
      </c>
      <c r="G149">
        <v>0.06</v>
      </c>
      <c r="H149">
        <v>0.02</v>
      </c>
      <c r="I149">
        <v>0.02</v>
      </c>
    </row>
    <row r="150" spans="1:9" x14ac:dyDescent="0.25">
      <c r="B150" t="s">
        <v>76</v>
      </c>
      <c r="C150" s="1">
        <v>79369</v>
      </c>
      <c r="D150">
        <v>21.6</v>
      </c>
      <c r="E150">
        <v>0.01</v>
      </c>
      <c r="F150">
        <v>0.28000000000000003</v>
      </c>
      <c r="G150">
        <v>0.03</v>
      </c>
      <c r="H150">
        <v>0.01</v>
      </c>
      <c r="I150">
        <v>0.01</v>
      </c>
    </row>
    <row r="151" spans="1:9" x14ac:dyDescent="0.25">
      <c r="B151" t="s">
        <v>77</v>
      </c>
      <c r="C151" s="1">
        <v>97137</v>
      </c>
      <c r="D151">
        <v>22.8</v>
      </c>
      <c r="E151">
        <v>0.01</v>
      </c>
      <c r="F151">
        <v>0.28000000000000003</v>
      </c>
      <c r="G151">
        <v>0.03</v>
      </c>
      <c r="H151">
        <v>0.01</v>
      </c>
      <c r="I151">
        <v>0.01</v>
      </c>
    </row>
    <row r="152" spans="1:9" x14ac:dyDescent="0.25">
      <c r="B152" t="s">
        <v>78</v>
      </c>
      <c r="C152" s="1">
        <v>414187</v>
      </c>
      <c r="D152">
        <v>21.8</v>
      </c>
      <c r="E152">
        <v>7.0000000000000007E-2</v>
      </c>
      <c r="F152">
        <v>1.39</v>
      </c>
      <c r="G152">
        <v>0.14000000000000001</v>
      </c>
      <c r="H152">
        <v>0.05</v>
      </c>
      <c r="I152">
        <v>0.05</v>
      </c>
    </row>
    <row r="153" spans="1:9" x14ac:dyDescent="0.25">
      <c r="C153" t="s">
        <v>264</v>
      </c>
      <c r="D153" t="s">
        <v>265</v>
      </c>
      <c r="E153" t="s">
        <v>158</v>
      </c>
      <c r="F153" t="s">
        <v>254</v>
      </c>
      <c r="G153" t="s">
        <v>158</v>
      </c>
      <c r="H153" t="s">
        <v>222</v>
      </c>
      <c r="I153" t="s">
        <v>266</v>
      </c>
    </row>
    <row r="155" spans="1:9" x14ac:dyDescent="0.25">
      <c r="A155" t="s">
        <v>128</v>
      </c>
      <c r="B155" t="s">
        <v>74</v>
      </c>
      <c r="C155" s="1">
        <v>660961</v>
      </c>
      <c r="D155">
        <v>42.4</v>
      </c>
      <c r="E155">
        <v>0.16</v>
      </c>
      <c r="F155">
        <v>1.96</v>
      </c>
      <c r="G155">
        <v>0.28000000000000003</v>
      </c>
      <c r="H155">
        <v>0.11</v>
      </c>
      <c r="I155">
        <v>0.12</v>
      </c>
    </row>
    <row r="156" spans="1:9" x14ac:dyDescent="0.25">
      <c r="B156" t="s">
        <v>75</v>
      </c>
      <c r="C156" s="1">
        <v>1504587</v>
      </c>
      <c r="D156">
        <v>42</v>
      </c>
      <c r="E156">
        <v>0.33</v>
      </c>
      <c r="F156">
        <v>4.82</v>
      </c>
      <c r="G156">
        <v>0.64</v>
      </c>
      <c r="H156">
        <v>0.24</v>
      </c>
      <c r="I156">
        <v>0.25</v>
      </c>
    </row>
    <row r="157" spans="1:9" x14ac:dyDescent="0.25">
      <c r="B157" t="s">
        <v>76</v>
      </c>
      <c r="C157" s="1">
        <v>721576</v>
      </c>
      <c r="D157">
        <v>41.8</v>
      </c>
      <c r="E157">
        <v>0.17</v>
      </c>
      <c r="F157">
        <v>2.31</v>
      </c>
      <c r="G157">
        <v>0.27</v>
      </c>
      <c r="H157">
        <v>0.13</v>
      </c>
      <c r="I157">
        <v>0.14000000000000001</v>
      </c>
    </row>
    <row r="158" spans="1:9" x14ac:dyDescent="0.25">
      <c r="B158" t="s">
        <v>77</v>
      </c>
      <c r="C158" s="1">
        <v>869478</v>
      </c>
      <c r="D158">
        <v>43.3</v>
      </c>
      <c r="E158">
        <v>0.24</v>
      </c>
      <c r="F158">
        <v>2.39</v>
      </c>
      <c r="G158">
        <v>0.3</v>
      </c>
      <c r="H158">
        <v>0.2</v>
      </c>
      <c r="I158">
        <v>0.21</v>
      </c>
    </row>
    <row r="159" spans="1:9" x14ac:dyDescent="0.25">
      <c r="B159" t="s">
        <v>78</v>
      </c>
      <c r="C159" s="1">
        <v>3756602</v>
      </c>
      <c r="D159">
        <v>42.3</v>
      </c>
      <c r="E159">
        <v>0.89</v>
      </c>
      <c r="F159">
        <v>11.49</v>
      </c>
      <c r="G159">
        <v>1.48</v>
      </c>
      <c r="H159">
        <v>0.69</v>
      </c>
      <c r="I159">
        <v>0.72</v>
      </c>
    </row>
    <row r="160" spans="1:9" x14ac:dyDescent="0.25">
      <c r="C160" t="s">
        <v>264</v>
      </c>
      <c r="D160" t="s">
        <v>265</v>
      </c>
      <c r="E160" t="s">
        <v>158</v>
      </c>
      <c r="F160" t="s">
        <v>254</v>
      </c>
      <c r="G160" t="s">
        <v>158</v>
      </c>
      <c r="H160" t="s">
        <v>222</v>
      </c>
      <c r="I160" t="s">
        <v>266</v>
      </c>
    </row>
    <row r="162" spans="1:9" x14ac:dyDescent="0.25">
      <c r="A162" t="s">
        <v>250</v>
      </c>
    </row>
    <row r="164" spans="1:9" x14ac:dyDescent="0.25">
      <c r="A164" t="s">
        <v>55</v>
      </c>
      <c r="B164" t="s">
        <v>74</v>
      </c>
      <c r="C164">
        <v>0</v>
      </c>
      <c r="D164">
        <v>0</v>
      </c>
      <c r="E164">
        <v>0.11</v>
      </c>
      <c r="F164">
        <v>0.51</v>
      </c>
      <c r="G164">
        <v>7.0000000000000007E-2</v>
      </c>
      <c r="H164">
        <v>0.1</v>
      </c>
      <c r="I164">
        <v>0.1</v>
      </c>
    </row>
    <row r="165" spans="1:9" x14ac:dyDescent="0.25">
      <c r="B165" t="s">
        <v>75</v>
      </c>
      <c r="C165">
        <v>0</v>
      </c>
      <c r="D165">
        <v>0</v>
      </c>
      <c r="E165">
        <v>0.22</v>
      </c>
      <c r="F165">
        <v>0.92</v>
      </c>
      <c r="G165">
        <v>0.14000000000000001</v>
      </c>
      <c r="H165">
        <v>0.19</v>
      </c>
      <c r="I165">
        <v>0.2</v>
      </c>
    </row>
    <row r="166" spans="1:9" x14ac:dyDescent="0.25">
      <c r="B166" t="s">
        <v>76</v>
      </c>
      <c r="C166">
        <v>0</v>
      </c>
      <c r="D166">
        <v>0</v>
      </c>
      <c r="E166">
        <v>0.13</v>
      </c>
      <c r="F166">
        <v>0.56000000000000005</v>
      </c>
      <c r="G166">
        <v>7.0000000000000007E-2</v>
      </c>
      <c r="H166">
        <v>0.11</v>
      </c>
      <c r="I166">
        <v>0.12</v>
      </c>
    </row>
    <row r="167" spans="1:9" x14ac:dyDescent="0.25">
      <c r="B167" t="s">
        <v>77</v>
      </c>
      <c r="C167">
        <v>0</v>
      </c>
      <c r="D167">
        <v>0</v>
      </c>
      <c r="E167">
        <v>0.22</v>
      </c>
      <c r="F167">
        <v>0.64</v>
      </c>
      <c r="G167">
        <v>0.09</v>
      </c>
      <c r="H167">
        <v>0.21</v>
      </c>
      <c r="I167">
        <v>0.22</v>
      </c>
    </row>
    <row r="168" spans="1:9" x14ac:dyDescent="0.25">
      <c r="B168" t="s">
        <v>78</v>
      </c>
      <c r="C168">
        <v>0</v>
      </c>
      <c r="D168">
        <v>0</v>
      </c>
      <c r="E168">
        <v>0.68</v>
      </c>
      <c r="F168">
        <v>2.64</v>
      </c>
      <c r="G168">
        <v>0.36</v>
      </c>
      <c r="H168">
        <v>0.61</v>
      </c>
      <c r="I168">
        <v>0.64</v>
      </c>
    </row>
    <row r="171" spans="1:9" x14ac:dyDescent="0.25">
      <c r="A171" t="s">
        <v>104</v>
      </c>
      <c r="B171" t="s">
        <v>74</v>
      </c>
      <c r="C171" s="1">
        <v>122348</v>
      </c>
      <c r="D171">
        <v>62.2</v>
      </c>
      <c r="E171">
        <v>0.01</v>
      </c>
      <c r="F171">
        <v>0.27</v>
      </c>
      <c r="G171">
        <v>0.04</v>
      </c>
      <c r="H171">
        <v>0.01</v>
      </c>
      <c r="I171">
        <v>0.01</v>
      </c>
    </row>
    <row r="172" spans="1:9" x14ac:dyDescent="0.25">
      <c r="B172" t="s">
        <v>75</v>
      </c>
      <c r="C172" s="1">
        <v>200486</v>
      </c>
      <c r="D172">
        <v>62.2</v>
      </c>
      <c r="E172">
        <v>0.02</v>
      </c>
      <c r="F172">
        <v>0.52</v>
      </c>
      <c r="G172">
        <v>0.08</v>
      </c>
      <c r="H172">
        <v>0.01</v>
      </c>
      <c r="I172">
        <v>0.01</v>
      </c>
    </row>
    <row r="173" spans="1:9" x14ac:dyDescent="0.25">
      <c r="B173" t="s">
        <v>76</v>
      </c>
      <c r="C173" s="1">
        <v>111086</v>
      </c>
      <c r="D173">
        <v>62.3</v>
      </c>
      <c r="E173">
        <v>0.01</v>
      </c>
      <c r="F173">
        <v>0.28000000000000003</v>
      </c>
      <c r="G173">
        <v>0.03</v>
      </c>
      <c r="H173">
        <v>0</v>
      </c>
      <c r="I173">
        <v>0.01</v>
      </c>
    </row>
    <row r="174" spans="1:9" x14ac:dyDescent="0.25">
      <c r="B174" t="s">
        <v>77</v>
      </c>
      <c r="C174" s="1">
        <v>130981</v>
      </c>
      <c r="D174">
        <v>62.4</v>
      </c>
      <c r="E174">
        <v>0.01</v>
      </c>
      <c r="F174">
        <v>0.27</v>
      </c>
      <c r="G174">
        <v>0.04</v>
      </c>
      <c r="H174">
        <v>0.01</v>
      </c>
      <c r="I174">
        <v>0.01</v>
      </c>
    </row>
    <row r="175" spans="1:9" x14ac:dyDescent="0.25">
      <c r="B175" t="s">
        <v>78</v>
      </c>
      <c r="C175" s="1">
        <v>564901</v>
      </c>
      <c r="D175">
        <v>62.3</v>
      </c>
      <c r="E175">
        <v>0.04</v>
      </c>
      <c r="F175">
        <v>1.34</v>
      </c>
      <c r="G175">
        <v>0.19</v>
      </c>
      <c r="H175">
        <v>0.03</v>
      </c>
      <c r="I175">
        <v>0.03</v>
      </c>
    </row>
    <row r="178" spans="1:9" x14ac:dyDescent="0.25">
      <c r="A178" t="s">
        <v>105</v>
      </c>
      <c r="B178" t="s">
        <v>74</v>
      </c>
      <c r="C178" s="1">
        <v>562569</v>
      </c>
      <c r="D178">
        <v>41</v>
      </c>
      <c r="E178">
        <v>7.0000000000000007E-2</v>
      </c>
      <c r="F178">
        <v>1.3</v>
      </c>
      <c r="G178">
        <v>0.22</v>
      </c>
      <c r="H178">
        <v>0.04</v>
      </c>
      <c r="I178">
        <v>0.04</v>
      </c>
    </row>
    <row r="179" spans="1:9" x14ac:dyDescent="0.25">
      <c r="B179" t="s">
        <v>75</v>
      </c>
      <c r="C179" s="1">
        <v>1148132</v>
      </c>
      <c r="D179">
        <v>41.8</v>
      </c>
      <c r="E179">
        <v>0.14000000000000001</v>
      </c>
      <c r="F179">
        <v>3.09</v>
      </c>
      <c r="G179">
        <v>0.44</v>
      </c>
      <c r="H179">
        <v>0.08</v>
      </c>
      <c r="I179">
        <v>0.09</v>
      </c>
    </row>
    <row r="180" spans="1:9" x14ac:dyDescent="0.25">
      <c r="B180" t="s">
        <v>76</v>
      </c>
      <c r="C180" s="1">
        <v>578587</v>
      </c>
      <c r="D180">
        <v>41.3</v>
      </c>
      <c r="E180">
        <v>7.0000000000000007E-2</v>
      </c>
      <c r="F180">
        <v>1.54</v>
      </c>
      <c r="G180">
        <v>0.22</v>
      </c>
      <c r="H180">
        <v>0.04</v>
      </c>
      <c r="I180">
        <v>0.04</v>
      </c>
    </row>
    <row r="181" spans="1:9" x14ac:dyDescent="0.25">
      <c r="B181" t="s">
        <v>77</v>
      </c>
      <c r="C181" s="1">
        <v>721360</v>
      </c>
      <c r="D181">
        <v>43</v>
      </c>
      <c r="E181">
        <v>0.09</v>
      </c>
      <c r="F181">
        <v>1.62</v>
      </c>
      <c r="G181">
        <v>0.25</v>
      </c>
      <c r="H181">
        <v>0.05</v>
      </c>
      <c r="I181">
        <v>0.05</v>
      </c>
    </row>
    <row r="182" spans="1:9" x14ac:dyDescent="0.25">
      <c r="B182" t="s">
        <v>78</v>
      </c>
      <c r="C182" s="1">
        <v>3010648</v>
      </c>
      <c r="D182">
        <v>41.8</v>
      </c>
      <c r="E182">
        <v>0.37</v>
      </c>
      <c r="F182">
        <v>7.56</v>
      </c>
      <c r="G182">
        <v>1.1299999999999999</v>
      </c>
      <c r="H182">
        <v>0.21</v>
      </c>
      <c r="I182">
        <v>0.22</v>
      </c>
    </row>
    <row r="185" spans="1:9" x14ac:dyDescent="0.25">
      <c r="A185" t="s">
        <v>106</v>
      </c>
      <c r="B185" t="s">
        <v>74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</row>
    <row r="186" spans="1:9" x14ac:dyDescent="0.25">
      <c r="B186" t="s">
        <v>75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</row>
    <row r="187" spans="1:9" x14ac:dyDescent="0.25">
      <c r="B187" t="s">
        <v>76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</row>
    <row r="188" spans="1:9" x14ac:dyDescent="0.25">
      <c r="B188" t="s">
        <v>77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</row>
    <row r="189" spans="1:9" x14ac:dyDescent="0.25">
      <c r="B189" t="s">
        <v>78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</row>
    <row r="192" spans="1:9" x14ac:dyDescent="0.25">
      <c r="A192" t="s">
        <v>107</v>
      </c>
      <c r="B192" t="s">
        <v>74</v>
      </c>
      <c r="C192" s="1">
        <v>56046</v>
      </c>
      <c r="D192">
        <v>22</v>
      </c>
      <c r="E192">
        <v>0.01</v>
      </c>
      <c r="F192">
        <v>0.17</v>
      </c>
      <c r="G192">
        <v>0.03</v>
      </c>
      <c r="H192">
        <v>0.01</v>
      </c>
      <c r="I192">
        <v>0.01</v>
      </c>
    </row>
    <row r="193" spans="1:9" x14ac:dyDescent="0.25">
      <c r="B193" t="s">
        <v>75</v>
      </c>
      <c r="C193" s="1">
        <v>116520</v>
      </c>
      <c r="D193">
        <v>23.4</v>
      </c>
      <c r="E193">
        <v>0.02</v>
      </c>
      <c r="F193">
        <v>0.41</v>
      </c>
      <c r="G193">
        <v>0.06</v>
      </c>
      <c r="H193">
        <v>0.01</v>
      </c>
      <c r="I193">
        <v>0.01</v>
      </c>
    </row>
    <row r="194" spans="1:9" x14ac:dyDescent="0.25">
      <c r="B194" t="s">
        <v>76</v>
      </c>
      <c r="C194" s="1">
        <v>61872</v>
      </c>
      <c r="D194">
        <v>22.3</v>
      </c>
      <c r="E194">
        <v>0.01</v>
      </c>
      <c r="F194">
        <v>0.22</v>
      </c>
      <c r="G194">
        <v>0.03</v>
      </c>
      <c r="H194">
        <v>0.01</v>
      </c>
      <c r="I194">
        <v>0.01</v>
      </c>
    </row>
    <row r="195" spans="1:9" x14ac:dyDescent="0.25">
      <c r="B195" t="s">
        <v>77</v>
      </c>
      <c r="C195" s="1">
        <v>73197</v>
      </c>
      <c r="D195">
        <v>25.3</v>
      </c>
      <c r="E195">
        <v>0.01</v>
      </c>
      <c r="F195">
        <v>0.21</v>
      </c>
      <c r="G195">
        <v>0.03</v>
      </c>
      <c r="H195">
        <v>0.01</v>
      </c>
      <c r="I195">
        <v>0.01</v>
      </c>
    </row>
    <row r="196" spans="1:9" x14ac:dyDescent="0.25">
      <c r="B196" t="s">
        <v>78</v>
      </c>
      <c r="C196" s="1">
        <v>307635</v>
      </c>
      <c r="D196">
        <v>23.3</v>
      </c>
      <c r="E196">
        <v>0.06</v>
      </c>
      <c r="F196">
        <v>1.01</v>
      </c>
      <c r="G196">
        <v>0.16</v>
      </c>
      <c r="H196">
        <v>0.03</v>
      </c>
      <c r="I196">
        <v>0.03</v>
      </c>
    </row>
    <row r="197" spans="1:9" x14ac:dyDescent="0.25">
      <c r="C197" t="s">
        <v>264</v>
      </c>
      <c r="D197" t="s">
        <v>265</v>
      </c>
      <c r="E197" t="s">
        <v>158</v>
      </c>
      <c r="F197" t="s">
        <v>254</v>
      </c>
      <c r="G197" t="s">
        <v>158</v>
      </c>
      <c r="H197" t="s">
        <v>222</v>
      </c>
      <c r="I197" t="s">
        <v>266</v>
      </c>
    </row>
    <row r="199" spans="1:9" x14ac:dyDescent="0.25">
      <c r="A199" t="s">
        <v>128</v>
      </c>
      <c r="B199" t="s">
        <v>74</v>
      </c>
      <c r="C199" s="1">
        <v>740963</v>
      </c>
      <c r="D199">
        <v>40.6</v>
      </c>
      <c r="E199">
        <v>0.2</v>
      </c>
      <c r="F199">
        <v>2.25</v>
      </c>
      <c r="G199">
        <v>0.36</v>
      </c>
      <c r="H199">
        <v>0.15</v>
      </c>
      <c r="I199">
        <v>0.15</v>
      </c>
    </row>
    <row r="200" spans="1:9" x14ac:dyDescent="0.25">
      <c r="B200" t="s">
        <v>75</v>
      </c>
      <c r="C200" s="1">
        <v>1465138</v>
      </c>
      <c r="D200">
        <v>41.1</v>
      </c>
      <c r="E200">
        <v>0.4</v>
      </c>
      <c r="F200">
        <v>4.93</v>
      </c>
      <c r="G200">
        <v>0.72</v>
      </c>
      <c r="H200">
        <v>0.3</v>
      </c>
      <c r="I200">
        <v>0.31</v>
      </c>
    </row>
    <row r="201" spans="1:9" x14ac:dyDescent="0.25">
      <c r="B201" t="s">
        <v>76</v>
      </c>
      <c r="C201" s="1">
        <v>751545</v>
      </c>
      <c r="D201">
        <v>40.5</v>
      </c>
      <c r="E201">
        <v>0.22</v>
      </c>
      <c r="F201">
        <v>2.61</v>
      </c>
      <c r="G201">
        <v>0.36</v>
      </c>
      <c r="H201">
        <v>0.17</v>
      </c>
      <c r="I201">
        <v>0.17</v>
      </c>
    </row>
    <row r="202" spans="1:9" x14ac:dyDescent="0.25">
      <c r="B202" t="s">
        <v>77</v>
      </c>
      <c r="C202" s="1">
        <v>925538</v>
      </c>
      <c r="D202">
        <v>42.6</v>
      </c>
      <c r="E202">
        <v>0.33</v>
      </c>
      <c r="F202">
        <v>2.74</v>
      </c>
      <c r="G202">
        <v>0.41</v>
      </c>
      <c r="H202">
        <v>0.27</v>
      </c>
      <c r="I202">
        <v>0.28000000000000003</v>
      </c>
    </row>
    <row r="203" spans="1:9" x14ac:dyDescent="0.25">
      <c r="B203" t="s">
        <v>78</v>
      </c>
      <c r="C203" s="1">
        <v>3883184</v>
      </c>
      <c r="D203">
        <v>41.2</v>
      </c>
      <c r="E203">
        <v>1.1499999999999999</v>
      </c>
      <c r="F203">
        <v>12.53</v>
      </c>
      <c r="G203">
        <v>1.84</v>
      </c>
      <c r="H203">
        <v>0.88</v>
      </c>
      <c r="I203">
        <v>0.92</v>
      </c>
    </row>
    <row r="204" spans="1:9" x14ac:dyDescent="0.25">
      <c r="C204" t="s">
        <v>264</v>
      </c>
      <c r="D204" t="s">
        <v>265</v>
      </c>
      <c r="E204" t="s">
        <v>158</v>
      </c>
      <c r="F204" t="s">
        <v>254</v>
      </c>
      <c r="G204" t="s">
        <v>158</v>
      </c>
      <c r="H204" t="s">
        <v>222</v>
      </c>
      <c r="I204" t="s">
        <v>266</v>
      </c>
    </row>
    <row r="206" spans="1:9" x14ac:dyDescent="0.25">
      <c r="A206" t="s">
        <v>251</v>
      </c>
    </row>
    <row r="208" spans="1:9" x14ac:dyDescent="0.25">
      <c r="A208" t="s">
        <v>55</v>
      </c>
      <c r="B208" t="s">
        <v>74</v>
      </c>
      <c r="C208">
        <v>0</v>
      </c>
      <c r="D208">
        <v>0</v>
      </c>
      <c r="E208">
        <v>0.05</v>
      </c>
      <c r="F208">
        <v>0.25</v>
      </c>
      <c r="G208">
        <v>0.03</v>
      </c>
      <c r="H208">
        <v>0.05</v>
      </c>
      <c r="I208">
        <v>0.05</v>
      </c>
    </row>
    <row r="209" spans="1:9" x14ac:dyDescent="0.25">
      <c r="B209" t="s">
        <v>75</v>
      </c>
      <c r="C209">
        <v>0</v>
      </c>
      <c r="D209">
        <v>0</v>
      </c>
      <c r="E209">
        <v>0.11</v>
      </c>
      <c r="F209">
        <v>0.45</v>
      </c>
      <c r="G209">
        <v>0.06</v>
      </c>
      <c r="H209">
        <v>0.09</v>
      </c>
      <c r="I209">
        <v>0.1</v>
      </c>
    </row>
    <row r="210" spans="1:9" x14ac:dyDescent="0.25">
      <c r="B210" t="s">
        <v>76</v>
      </c>
      <c r="C210">
        <v>0</v>
      </c>
      <c r="D210">
        <v>0</v>
      </c>
      <c r="E210">
        <v>0.06</v>
      </c>
      <c r="F210">
        <v>0.27</v>
      </c>
      <c r="G210">
        <v>0.03</v>
      </c>
      <c r="H210">
        <v>0.06</v>
      </c>
      <c r="I210">
        <v>0.06</v>
      </c>
    </row>
    <row r="211" spans="1:9" x14ac:dyDescent="0.25">
      <c r="B211" t="s">
        <v>77</v>
      </c>
      <c r="C211">
        <v>0</v>
      </c>
      <c r="D211">
        <v>0</v>
      </c>
      <c r="E211">
        <v>0.11</v>
      </c>
      <c r="F211">
        <v>0.32</v>
      </c>
      <c r="G211">
        <v>0.04</v>
      </c>
      <c r="H211">
        <v>0.1</v>
      </c>
      <c r="I211">
        <v>0.11</v>
      </c>
    </row>
    <row r="212" spans="1:9" x14ac:dyDescent="0.25">
      <c r="B212" t="s">
        <v>78</v>
      </c>
      <c r="C212">
        <v>0</v>
      </c>
      <c r="D212">
        <v>0</v>
      </c>
      <c r="E212">
        <v>0.33</v>
      </c>
      <c r="F212">
        <v>1.3</v>
      </c>
      <c r="G212">
        <v>0.17</v>
      </c>
      <c r="H212">
        <v>0.3</v>
      </c>
      <c r="I212">
        <v>0.32</v>
      </c>
    </row>
    <row r="215" spans="1:9" x14ac:dyDescent="0.25">
      <c r="A215" t="s">
        <v>104</v>
      </c>
      <c r="B215" t="s">
        <v>74</v>
      </c>
      <c r="C215" s="1">
        <v>113283</v>
      </c>
      <c r="D215">
        <v>56.6</v>
      </c>
      <c r="E215">
        <v>0.01</v>
      </c>
      <c r="F215">
        <v>0.25</v>
      </c>
      <c r="G215">
        <v>0.03</v>
      </c>
      <c r="H215">
        <v>0.01</v>
      </c>
      <c r="I215">
        <v>0.01</v>
      </c>
    </row>
    <row r="216" spans="1:9" x14ac:dyDescent="0.25">
      <c r="B216" t="s">
        <v>75</v>
      </c>
      <c r="C216" s="1">
        <v>230298</v>
      </c>
      <c r="D216">
        <v>61.6</v>
      </c>
      <c r="E216">
        <v>0.02</v>
      </c>
      <c r="F216">
        <v>0.6</v>
      </c>
      <c r="G216">
        <v>0.06</v>
      </c>
      <c r="H216">
        <v>0.01</v>
      </c>
      <c r="I216">
        <v>0.01</v>
      </c>
    </row>
    <row r="217" spans="1:9" x14ac:dyDescent="0.25">
      <c r="B217" t="s">
        <v>76</v>
      </c>
      <c r="C217" s="1">
        <v>140785</v>
      </c>
      <c r="D217">
        <v>56.1</v>
      </c>
      <c r="E217">
        <v>0.01</v>
      </c>
      <c r="F217">
        <v>0.37</v>
      </c>
      <c r="G217">
        <v>0.04</v>
      </c>
      <c r="H217">
        <v>0.01</v>
      </c>
      <c r="I217">
        <v>0.01</v>
      </c>
    </row>
    <row r="218" spans="1:9" x14ac:dyDescent="0.25">
      <c r="B218" t="s">
        <v>77</v>
      </c>
      <c r="C218" s="1">
        <v>222678</v>
      </c>
      <c r="D218">
        <v>61.9</v>
      </c>
      <c r="E218">
        <v>0.02</v>
      </c>
      <c r="F218">
        <v>0.49</v>
      </c>
      <c r="G218">
        <v>0.06</v>
      </c>
      <c r="H218">
        <v>0.01</v>
      </c>
      <c r="I218">
        <v>0.01</v>
      </c>
    </row>
    <row r="219" spans="1:9" x14ac:dyDescent="0.25">
      <c r="B219" t="s">
        <v>78</v>
      </c>
      <c r="C219" s="1">
        <v>707044</v>
      </c>
      <c r="D219">
        <v>59.7</v>
      </c>
      <c r="E219">
        <v>0.05</v>
      </c>
      <c r="F219">
        <v>1.71</v>
      </c>
      <c r="G219">
        <v>0.19</v>
      </c>
      <c r="H219">
        <v>0.04</v>
      </c>
      <c r="I219">
        <v>0.04</v>
      </c>
    </row>
    <row r="222" spans="1:9" x14ac:dyDescent="0.25">
      <c r="A222" t="s">
        <v>105</v>
      </c>
      <c r="B222" t="s">
        <v>74</v>
      </c>
      <c r="C222" s="1">
        <v>371773</v>
      </c>
      <c r="D222">
        <v>45.6</v>
      </c>
      <c r="E222">
        <v>0.03</v>
      </c>
      <c r="F222">
        <v>0.79</v>
      </c>
      <c r="G222">
        <v>0.11</v>
      </c>
      <c r="H222">
        <v>0.02</v>
      </c>
      <c r="I222">
        <v>0.02</v>
      </c>
    </row>
    <row r="223" spans="1:9" x14ac:dyDescent="0.25">
      <c r="B223" t="s">
        <v>75</v>
      </c>
      <c r="C223" s="1">
        <v>574667</v>
      </c>
      <c r="D223">
        <v>46</v>
      </c>
      <c r="E223">
        <v>0.05</v>
      </c>
      <c r="F223">
        <v>1.44</v>
      </c>
      <c r="G223">
        <v>0.17</v>
      </c>
      <c r="H223">
        <v>0.03</v>
      </c>
      <c r="I223">
        <v>0.03</v>
      </c>
    </row>
    <row r="224" spans="1:9" x14ac:dyDescent="0.25">
      <c r="B224" t="s">
        <v>76</v>
      </c>
      <c r="C224" s="1">
        <v>339566</v>
      </c>
      <c r="D224">
        <v>45.8</v>
      </c>
      <c r="E224">
        <v>0.03</v>
      </c>
      <c r="F224">
        <v>0.85</v>
      </c>
      <c r="G224">
        <v>0.09</v>
      </c>
      <c r="H224">
        <v>0.02</v>
      </c>
      <c r="I224">
        <v>0.02</v>
      </c>
    </row>
    <row r="225" spans="1:9" x14ac:dyDescent="0.25">
      <c r="B225" t="s">
        <v>77</v>
      </c>
      <c r="C225" s="1">
        <v>405243</v>
      </c>
      <c r="D225">
        <v>46.2</v>
      </c>
      <c r="E225">
        <v>0.03</v>
      </c>
      <c r="F225">
        <v>0.83</v>
      </c>
      <c r="G225">
        <v>0.1</v>
      </c>
      <c r="H225">
        <v>0.02</v>
      </c>
      <c r="I225">
        <v>0.02</v>
      </c>
    </row>
    <row r="226" spans="1:9" x14ac:dyDescent="0.25">
      <c r="B226" t="s">
        <v>78</v>
      </c>
      <c r="C226" s="1">
        <v>1691249</v>
      </c>
      <c r="D226">
        <v>45.9</v>
      </c>
      <c r="E226">
        <v>0.15</v>
      </c>
      <c r="F226">
        <v>3.92</v>
      </c>
      <c r="G226">
        <v>0.46</v>
      </c>
      <c r="H226">
        <v>0.09</v>
      </c>
      <c r="I226">
        <v>0.1</v>
      </c>
    </row>
    <row r="229" spans="1:9" x14ac:dyDescent="0.25">
      <c r="A229" t="s">
        <v>106</v>
      </c>
      <c r="B229" t="s">
        <v>74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B230" t="s">
        <v>75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B231" t="s">
        <v>76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</row>
    <row r="232" spans="1:9" x14ac:dyDescent="0.25">
      <c r="B232" t="s">
        <v>77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B233" t="s">
        <v>78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</row>
    <row r="236" spans="1:9" x14ac:dyDescent="0.25">
      <c r="A236" t="s">
        <v>107</v>
      </c>
      <c r="B236" t="s">
        <v>74</v>
      </c>
      <c r="C236" s="1">
        <v>8505</v>
      </c>
      <c r="D236">
        <v>37.1</v>
      </c>
      <c r="E236">
        <v>0</v>
      </c>
      <c r="F236">
        <v>0.02</v>
      </c>
      <c r="G236">
        <v>0</v>
      </c>
      <c r="H236">
        <v>0</v>
      </c>
      <c r="I236">
        <v>0</v>
      </c>
    </row>
    <row r="237" spans="1:9" x14ac:dyDescent="0.25">
      <c r="B237" t="s">
        <v>75</v>
      </c>
      <c r="C237" s="1">
        <v>16059</v>
      </c>
      <c r="D237">
        <v>36.6</v>
      </c>
      <c r="E237">
        <v>0</v>
      </c>
      <c r="F237">
        <v>0.05</v>
      </c>
      <c r="G237">
        <v>0</v>
      </c>
      <c r="H237">
        <v>0</v>
      </c>
      <c r="I237">
        <v>0</v>
      </c>
    </row>
    <row r="238" spans="1:9" x14ac:dyDescent="0.25">
      <c r="B238" t="s">
        <v>76</v>
      </c>
      <c r="C238" s="1">
        <v>8959</v>
      </c>
      <c r="D238">
        <v>36.700000000000003</v>
      </c>
      <c r="E238">
        <v>0</v>
      </c>
      <c r="F238">
        <v>0.03</v>
      </c>
      <c r="G238">
        <v>0</v>
      </c>
      <c r="H238">
        <v>0</v>
      </c>
      <c r="I238">
        <v>0</v>
      </c>
    </row>
    <row r="239" spans="1:9" x14ac:dyDescent="0.25">
      <c r="B239" t="s">
        <v>77</v>
      </c>
      <c r="C239" s="1">
        <v>10836</v>
      </c>
      <c r="D239">
        <v>38.4</v>
      </c>
      <c r="E239">
        <v>0</v>
      </c>
      <c r="F239">
        <v>0.03</v>
      </c>
      <c r="G239">
        <v>0</v>
      </c>
      <c r="H239">
        <v>0</v>
      </c>
      <c r="I239">
        <v>0</v>
      </c>
    </row>
    <row r="240" spans="1:9" x14ac:dyDescent="0.25">
      <c r="B240" t="s">
        <v>78</v>
      </c>
      <c r="C240" s="1">
        <v>44359</v>
      </c>
      <c r="D240">
        <v>37.200000000000003</v>
      </c>
      <c r="E240">
        <v>0</v>
      </c>
      <c r="F240">
        <v>0.12</v>
      </c>
      <c r="G240">
        <v>0.01</v>
      </c>
      <c r="H240">
        <v>0</v>
      </c>
      <c r="I240">
        <v>0</v>
      </c>
    </row>
    <row r="241" spans="1:9" x14ac:dyDescent="0.25">
      <c r="C241" t="s">
        <v>264</v>
      </c>
      <c r="D241" t="s">
        <v>265</v>
      </c>
      <c r="E241" t="s">
        <v>158</v>
      </c>
      <c r="F241" t="s">
        <v>254</v>
      </c>
      <c r="G241" t="s">
        <v>158</v>
      </c>
      <c r="H241" t="s">
        <v>222</v>
      </c>
      <c r="I241" t="s">
        <v>266</v>
      </c>
    </row>
    <row r="244" spans="1:9" x14ac:dyDescent="0.25">
      <c r="A244" t="s">
        <v>128</v>
      </c>
      <c r="B244" t="s">
        <v>74</v>
      </c>
      <c r="C244" s="1">
        <v>493561</v>
      </c>
      <c r="D244">
        <v>47.5</v>
      </c>
      <c r="E244">
        <v>0.1</v>
      </c>
      <c r="F244">
        <v>1.32</v>
      </c>
      <c r="G244">
        <v>0.17</v>
      </c>
      <c r="H244">
        <v>7.0000000000000007E-2</v>
      </c>
      <c r="I244">
        <v>0.08</v>
      </c>
    </row>
    <row r="245" spans="1:9" x14ac:dyDescent="0.25">
      <c r="B245" t="s">
        <v>75</v>
      </c>
      <c r="C245" s="1">
        <v>821024</v>
      </c>
      <c r="D245">
        <v>49.2</v>
      </c>
      <c r="E245">
        <v>0.18</v>
      </c>
      <c r="F245">
        <v>2.54</v>
      </c>
      <c r="G245">
        <v>0.3</v>
      </c>
      <c r="H245">
        <v>0.14000000000000001</v>
      </c>
      <c r="I245">
        <v>0.15</v>
      </c>
    </row>
    <row r="246" spans="1:9" x14ac:dyDescent="0.25">
      <c r="B246" t="s">
        <v>76</v>
      </c>
      <c r="C246" s="1">
        <v>489310</v>
      </c>
      <c r="D246">
        <v>48.1</v>
      </c>
      <c r="E246">
        <v>0.1</v>
      </c>
      <c r="F246">
        <v>1.52</v>
      </c>
      <c r="G246">
        <v>0.16</v>
      </c>
      <c r="H246">
        <v>0.08</v>
      </c>
      <c r="I246">
        <v>0.09</v>
      </c>
    </row>
    <row r="247" spans="1:9" x14ac:dyDescent="0.25">
      <c r="B247" t="s">
        <v>77</v>
      </c>
      <c r="C247" s="1">
        <v>638757</v>
      </c>
      <c r="D247">
        <v>50.5</v>
      </c>
      <c r="E247">
        <v>0.16</v>
      </c>
      <c r="F247">
        <v>1.66</v>
      </c>
      <c r="G247">
        <v>0.2</v>
      </c>
      <c r="H247">
        <v>0.13</v>
      </c>
      <c r="I247">
        <v>0.14000000000000001</v>
      </c>
    </row>
    <row r="248" spans="1:9" x14ac:dyDescent="0.25">
      <c r="B248" t="s">
        <v>78</v>
      </c>
      <c r="C248" s="1">
        <v>2442652</v>
      </c>
      <c r="D248">
        <v>49</v>
      </c>
      <c r="E248">
        <v>0.53</v>
      </c>
      <c r="F248">
        <v>7.04</v>
      </c>
      <c r="G248">
        <v>0.83</v>
      </c>
      <c r="H248">
        <v>0.43</v>
      </c>
      <c r="I248">
        <v>0.46</v>
      </c>
    </row>
    <row r="249" spans="1:9" x14ac:dyDescent="0.25">
      <c r="C249" t="s">
        <v>267</v>
      </c>
      <c r="D249" t="s">
        <v>268</v>
      </c>
      <c r="E249" t="s">
        <v>162</v>
      </c>
      <c r="F249" t="s">
        <v>257</v>
      </c>
      <c r="G249" t="s">
        <v>162</v>
      </c>
      <c r="H249" t="s">
        <v>224</v>
      </c>
      <c r="I249" t="s">
        <v>269</v>
      </c>
    </row>
    <row r="251" spans="1:9" x14ac:dyDescent="0.25">
      <c r="A251" t="s">
        <v>122</v>
      </c>
      <c r="B251" t="s">
        <v>74</v>
      </c>
      <c r="C251" s="1">
        <v>3455264</v>
      </c>
      <c r="D251">
        <v>44.2</v>
      </c>
      <c r="E251">
        <v>0.82</v>
      </c>
      <c r="F251">
        <v>10.029999999999999</v>
      </c>
      <c r="G251">
        <v>1.46</v>
      </c>
      <c r="H251">
        <v>0.6</v>
      </c>
      <c r="I251">
        <v>0.63</v>
      </c>
    </row>
    <row r="252" spans="1:9" x14ac:dyDescent="0.25">
      <c r="B252" t="s">
        <v>75</v>
      </c>
      <c r="C252" s="1">
        <v>7402483</v>
      </c>
      <c r="D252">
        <v>44</v>
      </c>
      <c r="E252">
        <v>1.65</v>
      </c>
      <c r="F252">
        <v>23.48</v>
      </c>
      <c r="G252">
        <v>3.12</v>
      </c>
      <c r="H252">
        <v>1.24</v>
      </c>
      <c r="I252">
        <v>1.3</v>
      </c>
    </row>
    <row r="253" spans="1:9" x14ac:dyDescent="0.25">
      <c r="B253" t="s">
        <v>76</v>
      </c>
      <c r="C253" s="1">
        <v>3780154</v>
      </c>
      <c r="D253">
        <v>44.1</v>
      </c>
      <c r="E253">
        <v>0.87</v>
      </c>
      <c r="F253">
        <v>11.95</v>
      </c>
      <c r="G253">
        <v>1.48</v>
      </c>
      <c r="H253">
        <v>0.69</v>
      </c>
      <c r="I253">
        <v>0.72</v>
      </c>
    </row>
    <row r="254" spans="1:9" x14ac:dyDescent="0.25">
      <c r="B254" t="s">
        <v>77</v>
      </c>
      <c r="C254" s="1">
        <v>4864052</v>
      </c>
      <c r="D254">
        <v>45.9</v>
      </c>
      <c r="E254">
        <v>1.33</v>
      </c>
      <c r="F254">
        <v>13</v>
      </c>
      <c r="G254">
        <v>1.78</v>
      </c>
      <c r="H254">
        <v>1.1100000000000001</v>
      </c>
      <c r="I254">
        <v>1.17</v>
      </c>
    </row>
    <row r="255" spans="1:9" x14ac:dyDescent="0.25">
      <c r="B255" t="s">
        <v>78</v>
      </c>
      <c r="C255" s="1">
        <v>19501953</v>
      </c>
      <c r="D255">
        <v>44.5</v>
      </c>
      <c r="E255">
        <v>4.67</v>
      </c>
      <c r="F255">
        <v>58.46</v>
      </c>
      <c r="G255">
        <v>7.84</v>
      </c>
      <c r="H255">
        <v>3.64</v>
      </c>
      <c r="I255">
        <v>3.83</v>
      </c>
    </row>
    <row r="256" spans="1:9" x14ac:dyDescent="0.25">
      <c r="C256" t="s">
        <v>267</v>
      </c>
      <c r="D256" t="s">
        <v>268</v>
      </c>
      <c r="E256" t="s">
        <v>162</v>
      </c>
      <c r="F256" t="s">
        <v>257</v>
      </c>
      <c r="G256" t="s">
        <v>162</v>
      </c>
      <c r="H256" t="s">
        <v>224</v>
      </c>
      <c r="I256" t="s">
        <v>269</v>
      </c>
    </row>
    <row r="257" spans="1:9" x14ac:dyDescent="0.25">
      <c r="A257" t="s">
        <v>235</v>
      </c>
      <c r="B257" t="s">
        <v>99</v>
      </c>
      <c r="C257" t="s">
        <v>246</v>
      </c>
      <c r="D257" t="s">
        <v>102</v>
      </c>
      <c r="E257" t="s">
        <v>99</v>
      </c>
      <c r="F257" t="s">
        <v>246</v>
      </c>
      <c r="G257" t="s">
        <v>125</v>
      </c>
      <c r="H257" t="s">
        <v>101</v>
      </c>
      <c r="I257" t="s">
        <v>166</v>
      </c>
    </row>
    <row r="258" spans="1:9" x14ac:dyDescent="0.25">
      <c r="A258" t="s">
        <v>294</v>
      </c>
      <c r="G258" s="12">
        <v>0.58333333333333337</v>
      </c>
      <c r="H258" s="13">
        <v>37316.995833333334</v>
      </c>
      <c r="I258">
        <v>23</v>
      </c>
    </row>
    <row r="261" spans="1:9" x14ac:dyDescent="0.25">
      <c r="A261" t="s">
        <v>263</v>
      </c>
    </row>
    <row r="262" spans="1:9" x14ac:dyDescent="0.25">
      <c r="A262" t="s">
        <v>95</v>
      </c>
    </row>
    <row r="264" spans="1:9" x14ac:dyDescent="0.25">
      <c r="A264" t="s">
        <v>290</v>
      </c>
    </row>
    <row r="265" spans="1:9" x14ac:dyDescent="0.25">
      <c r="A265" t="s">
        <v>293</v>
      </c>
    </row>
    <row r="266" spans="1:9" x14ac:dyDescent="0.25">
      <c r="A266" t="s">
        <v>235</v>
      </c>
      <c r="B266" t="s">
        <v>99</v>
      </c>
      <c r="C266" t="s">
        <v>246</v>
      </c>
      <c r="D266" t="s">
        <v>102</v>
      </c>
      <c r="E266" t="s">
        <v>99</v>
      </c>
      <c r="F266" t="s">
        <v>246</v>
      </c>
      <c r="G266" t="s">
        <v>125</v>
      </c>
      <c r="H266" t="s">
        <v>101</v>
      </c>
      <c r="I266" t="s">
        <v>166</v>
      </c>
    </row>
    <row r="267" spans="1:9" x14ac:dyDescent="0.25">
      <c r="B267" t="s">
        <v>0</v>
      </c>
      <c r="C267" t="s">
        <v>1</v>
      </c>
      <c r="D267" t="s">
        <v>51</v>
      </c>
    </row>
    <row r="268" spans="1:9" x14ac:dyDescent="0.25">
      <c r="A268" t="s">
        <v>49</v>
      </c>
      <c r="B268" t="s">
        <v>3</v>
      </c>
      <c r="C268" t="s">
        <v>4</v>
      </c>
      <c r="D268" t="s">
        <v>53</v>
      </c>
      <c r="E268" t="s">
        <v>5</v>
      </c>
      <c r="F268" t="s">
        <v>6</v>
      </c>
      <c r="G268" t="s">
        <v>7</v>
      </c>
      <c r="H268" t="s">
        <v>8</v>
      </c>
      <c r="I268" t="s">
        <v>9</v>
      </c>
    </row>
    <row r="269" spans="1:9" x14ac:dyDescent="0.25">
      <c r="A269" t="s">
        <v>235</v>
      </c>
      <c r="B269" t="s">
        <v>99</v>
      </c>
      <c r="C269" t="s">
        <v>246</v>
      </c>
      <c r="D269" t="s">
        <v>102</v>
      </c>
      <c r="E269" t="s">
        <v>99</v>
      </c>
      <c r="F269" t="s">
        <v>246</v>
      </c>
      <c r="G269" t="s">
        <v>125</v>
      </c>
      <c r="H269" t="s">
        <v>101</v>
      </c>
      <c r="I269" t="s">
        <v>166</v>
      </c>
    </row>
    <row r="271" spans="1:9" x14ac:dyDescent="0.25">
      <c r="A271" t="s">
        <v>247</v>
      </c>
    </row>
    <row r="273" spans="1:9" x14ac:dyDescent="0.25">
      <c r="B273" t="s">
        <v>131</v>
      </c>
      <c r="C273" s="1">
        <v>72210</v>
      </c>
      <c r="D273">
        <v>45.9</v>
      </c>
      <c r="E273">
        <v>0.12</v>
      </c>
      <c r="F273">
        <v>0.99</v>
      </c>
      <c r="G273">
        <v>0.05</v>
      </c>
      <c r="H273">
        <v>0.11</v>
      </c>
      <c r="I273">
        <v>0.11</v>
      </c>
    </row>
    <row r="274" spans="1:9" x14ac:dyDescent="0.25">
      <c r="B274" t="s">
        <v>132</v>
      </c>
      <c r="C274" s="1">
        <v>3060451</v>
      </c>
      <c r="E274">
        <v>0.55000000000000004</v>
      </c>
      <c r="F274">
        <v>7.41</v>
      </c>
      <c r="G274">
        <v>0.3</v>
      </c>
      <c r="H274">
        <v>0.52</v>
      </c>
      <c r="I274">
        <v>0.55000000000000004</v>
      </c>
    </row>
    <row r="275" spans="1:9" x14ac:dyDescent="0.25">
      <c r="B275" t="s">
        <v>133</v>
      </c>
      <c r="C275" s="1">
        <v>4845091</v>
      </c>
      <c r="E275">
        <v>0.81</v>
      </c>
      <c r="F275">
        <v>13.68</v>
      </c>
      <c r="G275">
        <v>0.94</v>
      </c>
      <c r="H275">
        <v>0.74</v>
      </c>
      <c r="I275">
        <v>0.78</v>
      </c>
    </row>
    <row r="276" spans="1:9" x14ac:dyDescent="0.25">
      <c r="B276" t="s">
        <v>134</v>
      </c>
      <c r="C276" s="1">
        <v>642016</v>
      </c>
      <c r="E276">
        <v>0.13</v>
      </c>
      <c r="F276">
        <v>2.25</v>
      </c>
      <c r="G276">
        <v>0.2</v>
      </c>
      <c r="H276">
        <v>0.12</v>
      </c>
      <c r="I276">
        <v>0.13</v>
      </c>
    </row>
    <row r="277" spans="1:9" x14ac:dyDescent="0.25">
      <c r="B277" t="s">
        <v>135</v>
      </c>
      <c r="C277" s="1">
        <v>86484</v>
      </c>
      <c r="E277">
        <v>0.13</v>
      </c>
      <c r="F277">
        <v>0.74</v>
      </c>
      <c r="G277">
        <v>0.34</v>
      </c>
      <c r="H277">
        <v>0.02</v>
      </c>
      <c r="I277">
        <v>0.03</v>
      </c>
    </row>
    <row r="278" spans="1:9" x14ac:dyDescent="0.25">
      <c r="B278" t="s">
        <v>136</v>
      </c>
      <c r="C278" s="1">
        <v>14530</v>
      </c>
      <c r="E278">
        <v>0.02</v>
      </c>
      <c r="F278">
        <v>0.12</v>
      </c>
      <c r="G278">
        <v>0.05</v>
      </c>
      <c r="H278">
        <v>0</v>
      </c>
      <c r="I278">
        <v>0</v>
      </c>
    </row>
    <row r="279" spans="1:9" x14ac:dyDescent="0.25">
      <c r="B279" t="s">
        <v>137</v>
      </c>
      <c r="C279" s="1">
        <v>25548</v>
      </c>
      <c r="E279">
        <v>0.01</v>
      </c>
      <c r="F279">
        <v>0.04</v>
      </c>
      <c r="G279">
        <v>0.05</v>
      </c>
      <c r="H279">
        <v>0</v>
      </c>
      <c r="I279">
        <v>0</v>
      </c>
    </row>
    <row r="280" spans="1:9" x14ac:dyDescent="0.25">
      <c r="B280" t="s">
        <v>138</v>
      </c>
      <c r="C280" s="1">
        <v>10033</v>
      </c>
      <c r="E280">
        <v>0.03</v>
      </c>
      <c r="F280">
        <v>7.0000000000000007E-2</v>
      </c>
      <c r="G280">
        <v>0.04</v>
      </c>
      <c r="H280">
        <v>0</v>
      </c>
      <c r="I280">
        <v>0</v>
      </c>
    </row>
    <row r="281" spans="1:9" x14ac:dyDescent="0.25">
      <c r="B281" t="s">
        <v>139</v>
      </c>
      <c r="C281" s="1">
        <v>334196</v>
      </c>
      <c r="E281">
        <v>0.12</v>
      </c>
      <c r="F281">
        <v>1.04</v>
      </c>
      <c r="G281">
        <v>0.45</v>
      </c>
      <c r="H281">
        <v>0.06</v>
      </c>
      <c r="I281">
        <v>0.06</v>
      </c>
    </row>
    <row r="282" spans="1:9" x14ac:dyDescent="0.25">
      <c r="B282" t="s">
        <v>140</v>
      </c>
      <c r="C282" s="1">
        <v>7442</v>
      </c>
      <c r="E282">
        <v>0</v>
      </c>
      <c r="F282">
        <v>0.02</v>
      </c>
      <c r="G282">
        <v>0.01</v>
      </c>
      <c r="H282">
        <v>0</v>
      </c>
      <c r="I282">
        <v>0</v>
      </c>
    </row>
    <row r="283" spans="1:9" x14ac:dyDescent="0.25">
      <c r="B283" t="s">
        <v>141</v>
      </c>
      <c r="C283" s="1">
        <v>11635</v>
      </c>
      <c r="E283">
        <v>0.01</v>
      </c>
      <c r="F283">
        <v>0.17</v>
      </c>
      <c r="G283">
        <v>0.03</v>
      </c>
      <c r="H283">
        <v>0.01</v>
      </c>
      <c r="I283">
        <v>0.01</v>
      </c>
    </row>
    <row r="284" spans="1:9" x14ac:dyDescent="0.25">
      <c r="B284" t="s">
        <v>142</v>
      </c>
      <c r="C284" s="1">
        <v>243588</v>
      </c>
      <c r="E284">
        <v>0.15</v>
      </c>
      <c r="F284">
        <v>0.69</v>
      </c>
      <c r="G284">
        <v>0.96</v>
      </c>
      <c r="H284">
        <v>0.04</v>
      </c>
      <c r="I284">
        <v>0.05</v>
      </c>
    </row>
    <row r="285" spans="1:9" x14ac:dyDescent="0.25">
      <c r="B285" t="s">
        <v>143</v>
      </c>
      <c r="C285" s="1">
        <v>66291</v>
      </c>
      <c r="E285">
        <v>0.01</v>
      </c>
      <c r="F285">
        <v>0.15</v>
      </c>
      <c r="G285">
        <v>0.26</v>
      </c>
      <c r="H285">
        <v>0.01</v>
      </c>
      <c r="I285">
        <v>0.01</v>
      </c>
    </row>
    <row r="286" spans="1:9" x14ac:dyDescent="0.25">
      <c r="C286" t="s">
        <v>79</v>
      </c>
      <c r="D286" t="s">
        <v>198</v>
      </c>
      <c r="E286" t="s">
        <v>149</v>
      </c>
      <c r="F286" t="s">
        <v>271</v>
      </c>
      <c r="G286" t="s">
        <v>272</v>
      </c>
      <c r="H286" t="s">
        <v>150</v>
      </c>
      <c r="I286" t="s">
        <v>84</v>
      </c>
    </row>
    <row r="287" spans="1:9" x14ac:dyDescent="0.25">
      <c r="A287" t="s">
        <v>109</v>
      </c>
      <c r="C287" s="1">
        <v>9419515</v>
      </c>
      <c r="D287">
        <v>45.9</v>
      </c>
      <c r="E287">
        <v>2.09</v>
      </c>
      <c r="F287">
        <v>27.39</v>
      </c>
      <c r="G287">
        <v>3.68</v>
      </c>
      <c r="H287">
        <v>1.64</v>
      </c>
      <c r="I287">
        <v>1.73</v>
      </c>
    </row>
    <row r="289" spans="1:9" x14ac:dyDescent="0.25">
      <c r="A289" t="s">
        <v>249</v>
      </c>
    </row>
    <row r="291" spans="1:9" x14ac:dyDescent="0.25">
      <c r="B291" t="s">
        <v>131</v>
      </c>
      <c r="C291" s="1">
        <v>39977</v>
      </c>
      <c r="D291">
        <v>42.3</v>
      </c>
      <c r="E291">
        <v>7.0000000000000007E-2</v>
      </c>
      <c r="F291">
        <v>0.53</v>
      </c>
      <c r="G291">
        <v>0.03</v>
      </c>
      <c r="H291">
        <v>0.06</v>
      </c>
      <c r="I291">
        <v>7.0000000000000007E-2</v>
      </c>
    </row>
    <row r="292" spans="1:9" x14ac:dyDescent="0.25">
      <c r="B292" t="s">
        <v>132</v>
      </c>
      <c r="C292" s="1">
        <v>974837</v>
      </c>
      <c r="E292">
        <v>0.18</v>
      </c>
      <c r="F292">
        <v>2.46</v>
      </c>
      <c r="G292">
        <v>0.1</v>
      </c>
      <c r="H292">
        <v>0.17</v>
      </c>
      <c r="I292">
        <v>0.18</v>
      </c>
    </row>
    <row r="293" spans="1:9" x14ac:dyDescent="0.25">
      <c r="B293" t="s">
        <v>133</v>
      </c>
      <c r="C293" s="1">
        <v>2117207</v>
      </c>
      <c r="E293">
        <v>0.36</v>
      </c>
      <c r="F293">
        <v>6.1</v>
      </c>
      <c r="G293">
        <v>0.41</v>
      </c>
      <c r="H293">
        <v>0.33</v>
      </c>
      <c r="I293">
        <v>0.35</v>
      </c>
    </row>
    <row r="294" spans="1:9" x14ac:dyDescent="0.25">
      <c r="B294" t="s">
        <v>134</v>
      </c>
      <c r="C294" s="1">
        <v>289707</v>
      </c>
      <c r="E294">
        <v>0.06</v>
      </c>
      <c r="F294">
        <v>1.04</v>
      </c>
      <c r="G294">
        <v>0.09</v>
      </c>
      <c r="H294">
        <v>0.06</v>
      </c>
      <c r="I294">
        <v>0.06</v>
      </c>
    </row>
    <row r="295" spans="1:9" x14ac:dyDescent="0.25">
      <c r="B295" t="s">
        <v>135</v>
      </c>
      <c r="C295" s="1">
        <v>33897</v>
      </c>
      <c r="E295">
        <v>0.05</v>
      </c>
      <c r="F295">
        <v>0.28999999999999998</v>
      </c>
      <c r="G295">
        <v>0.14000000000000001</v>
      </c>
      <c r="H295">
        <v>0.01</v>
      </c>
      <c r="I295">
        <v>0.01</v>
      </c>
    </row>
    <row r="296" spans="1:9" x14ac:dyDescent="0.25">
      <c r="B296" t="s">
        <v>136</v>
      </c>
      <c r="C296" s="1">
        <v>3661</v>
      </c>
      <c r="E296">
        <v>0.01</v>
      </c>
      <c r="F296">
        <v>0.03</v>
      </c>
      <c r="G296">
        <v>0.01</v>
      </c>
      <c r="H296">
        <v>0</v>
      </c>
      <c r="I296">
        <v>0</v>
      </c>
    </row>
    <row r="297" spans="1:9" x14ac:dyDescent="0.25">
      <c r="B297" t="s">
        <v>137</v>
      </c>
      <c r="C297" s="1">
        <v>4663</v>
      </c>
      <c r="E297">
        <v>0</v>
      </c>
      <c r="F297">
        <v>0.01</v>
      </c>
      <c r="G297">
        <v>0.01</v>
      </c>
      <c r="H297">
        <v>0</v>
      </c>
      <c r="I297">
        <v>0</v>
      </c>
    </row>
    <row r="298" spans="1:9" x14ac:dyDescent="0.25">
      <c r="B298" t="s">
        <v>138</v>
      </c>
      <c r="C298" s="1">
        <v>15421</v>
      </c>
      <c r="E298">
        <v>0.05</v>
      </c>
      <c r="F298">
        <v>0.11</v>
      </c>
      <c r="G298">
        <v>7.0000000000000007E-2</v>
      </c>
      <c r="H298">
        <v>0.01</v>
      </c>
      <c r="I298">
        <v>0.01</v>
      </c>
    </row>
    <row r="299" spans="1:9" x14ac:dyDescent="0.25">
      <c r="B299" t="s">
        <v>139</v>
      </c>
      <c r="C299" s="1">
        <v>173340</v>
      </c>
      <c r="E299">
        <v>0.06</v>
      </c>
      <c r="F299">
        <v>0.53</v>
      </c>
      <c r="G299">
        <v>0.24</v>
      </c>
      <c r="H299">
        <v>0.03</v>
      </c>
      <c r="I299">
        <v>0.03</v>
      </c>
    </row>
    <row r="300" spans="1:9" x14ac:dyDescent="0.25">
      <c r="B300" t="s">
        <v>140</v>
      </c>
      <c r="C300">
        <v>221</v>
      </c>
      <c r="E300">
        <v>0</v>
      </c>
      <c r="F300">
        <v>0</v>
      </c>
      <c r="G300">
        <v>0</v>
      </c>
      <c r="H300">
        <v>0</v>
      </c>
      <c r="I300">
        <v>0</v>
      </c>
    </row>
    <row r="301" spans="1:9" x14ac:dyDescent="0.25">
      <c r="B301" t="s">
        <v>141</v>
      </c>
      <c r="C301" s="1">
        <v>9866</v>
      </c>
      <c r="E301">
        <v>0.01</v>
      </c>
      <c r="F301">
        <v>0.14000000000000001</v>
      </c>
      <c r="G301">
        <v>0.02</v>
      </c>
      <c r="H301">
        <v>0.01</v>
      </c>
      <c r="I301">
        <v>0.01</v>
      </c>
    </row>
    <row r="302" spans="1:9" x14ac:dyDescent="0.25">
      <c r="B302" t="s">
        <v>142</v>
      </c>
      <c r="C302" s="1">
        <v>61951</v>
      </c>
      <c r="E302">
        <v>0.04</v>
      </c>
      <c r="F302">
        <v>0.17</v>
      </c>
      <c r="G302">
        <v>0.24</v>
      </c>
      <c r="H302">
        <v>0.01</v>
      </c>
      <c r="I302">
        <v>0.01</v>
      </c>
    </row>
    <row r="303" spans="1:9" x14ac:dyDescent="0.25">
      <c r="B303" t="s">
        <v>143</v>
      </c>
      <c r="C303" s="1">
        <v>31854</v>
      </c>
      <c r="E303">
        <v>0.01</v>
      </c>
      <c r="F303">
        <v>7.0000000000000007E-2</v>
      </c>
      <c r="G303">
        <v>0.13</v>
      </c>
      <c r="H303">
        <v>0</v>
      </c>
      <c r="I303">
        <v>0</v>
      </c>
    </row>
    <row r="304" spans="1:9" x14ac:dyDescent="0.25">
      <c r="C304" t="s">
        <v>79</v>
      </c>
      <c r="D304" t="s">
        <v>198</v>
      </c>
      <c r="E304" t="s">
        <v>149</v>
      </c>
      <c r="F304" t="s">
        <v>271</v>
      </c>
      <c r="G304" t="s">
        <v>272</v>
      </c>
      <c r="H304" t="s">
        <v>150</v>
      </c>
      <c r="I304" t="s">
        <v>84</v>
      </c>
    </row>
    <row r="305" spans="1:9" x14ac:dyDescent="0.25">
      <c r="A305" t="s">
        <v>109</v>
      </c>
      <c r="C305" s="1">
        <v>3756602</v>
      </c>
      <c r="D305">
        <v>42.3</v>
      </c>
      <c r="E305">
        <v>0.89</v>
      </c>
      <c r="F305">
        <v>11.49</v>
      </c>
      <c r="G305">
        <v>1.48</v>
      </c>
      <c r="H305">
        <v>0.69</v>
      </c>
      <c r="I305">
        <v>0.72</v>
      </c>
    </row>
    <row r="307" spans="1:9" x14ac:dyDescent="0.25">
      <c r="A307" t="s">
        <v>250</v>
      </c>
    </row>
    <row r="309" spans="1:9" x14ac:dyDescent="0.25">
      <c r="B309" t="s">
        <v>131</v>
      </c>
      <c r="C309" s="1">
        <v>43909</v>
      </c>
      <c r="D309">
        <v>41.2</v>
      </c>
      <c r="E309">
        <v>0.08</v>
      </c>
      <c r="F309">
        <v>0.56999999999999995</v>
      </c>
      <c r="G309">
        <v>0.03</v>
      </c>
      <c r="H309">
        <v>7.0000000000000007E-2</v>
      </c>
      <c r="I309">
        <v>0.08</v>
      </c>
    </row>
    <row r="310" spans="1:9" x14ac:dyDescent="0.25">
      <c r="B310" t="s">
        <v>132</v>
      </c>
      <c r="C310" s="1">
        <v>1209082</v>
      </c>
      <c r="E310">
        <v>0.28999999999999998</v>
      </c>
      <c r="F310">
        <v>3.29</v>
      </c>
      <c r="G310">
        <v>0.13</v>
      </c>
      <c r="H310">
        <v>0.27</v>
      </c>
      <c r="I310">
        <v>0.28000000000000003</v>
      </c>
    </row>
    <row r="311" spans="1:9" x14ac:dyDescent="0.25">
      <c r="B311" t="s">
        <v>133</v>
      </c>
      <c r="C311" s="1">
        <v>1950083</v>
      </c>
      <c r="E311">
        <v>0.41</v>
      </c>
      <c r="F311">
        <v>5.95</v>
      </c>
      <c r="G311">
        <v>0.4</v>
      </c>
      <c r="H311">
        <v>0.38</v>
      </c>
      <c r="I311">
        <v>0.4</v>
      </c>
    </row>
    <row r="312" spans="1:9" x14ac:dyDescent="0.25">
      <c r="B312" t="s">
        <v>134</v>
      </c>
      <c r="C312" s="1">
        <v>271276</v>
      </c>
      <c r="E312">
        <v>7.0000000000000007E-2</v>
      </c>
      <c r="F312">
        <v>1.06</v>
      </c>
      <c r="G312">
        <v>0.09</v>
      </c>
      <c r="H312">
        <v>0.06</v>
      </c>
      <c r="I312">
        <v>7.0000000000000007E-2</v>
      </c>
    </row>
    <row r="313" spans="1:9" x14ac:dyDescent="0.25">
      <c r="B313" t="s">
        <v>135</v>
      </c>
      <c r="C313" s="1">
        <v>71726</v>
      </c>
      <c r="E313">
        <v>0.13</v>
      </c>
      <c r="F313">
        <v>0.52</v>
      </c>
      <c r="G313">
        <v>0.31</v>
      </c>
      <c r="H313">
        <v>0.02</v>
      </c>
      <c r="I313">
        <v>0.02</v>
      </c>
    </row>
    <row r="314" spans="1:9" x14ac:dyDescent="0.25">
      <c r="B314" t="s">
        <v>136</v>
      </c>
      <c r="C314" s="1">
        <v>13992</v>
      </c>
      <c r="E314">
        <v>0.02</v>
      </c>
      <c r="F314">
        <v>0.11</v>
      </c>
      <c r="G314">
        <v>0.05</v>
      </c>
      <c r="H314">
        <v>0</v>
      </c>
      <c r="I314">
        <v>0</v>
      </c>
    </row>
    <row r="315" spans="1:9" x14ac:dyDescent="0.25">
      <c r="B315" t="s">
        <v>137</v>
      </c>
      <c r="C315" s="1">
        <v>48797</v>
      </c>
      <c r="E315">
        <v>0.02</v>
      </c>
      <c r="F315">
        <v>0.08</v>
      </c>
      <c r="G315">
        <v>0.1</v>
      </c>
      <c r="H315">
        <v>0.01</v>
      </c>
      <c r="I315">
        <v>0.01</v>
      </c>
    </row>
    <row r="316" spans="1:9" x14ac:dyDescent="0.25">
      <c r="B316" t="s">
        <v>138</v>
      </c>
      <c r="C316">
        <v>498</v>
      </c>
      <c r="E316">
        <v>0</v>
      </c>
      <c r="F316">
        <v>0</v>
      </c>
      <c r="G316">
        <v>0</v>
      </c>
      <c r="H316">
        <v>0</v>
      </c>
      <c r="I316">
        <v>0</v>
      </c>
    </row>
    <row r="317" spans="1:9" x14ac:dyDescent="0.25">
      <c r="B317" t="s">
        <v>139</v>
      </c>
      <c r="C317" s="1">
        <v>161832</v>
      </c>
      <c r="E317">
        <v>7.0000000000000007E-2</v>
      </c>
      <c r="F317">
        <v>0.52</v>
      </c>
      <c r="G317">
        <v>0.25</v>
      </c>
      <c r="H317">
        <v>0.03</v>
      </c>
      <c r="I317">
        <v>0.03</v>
      </c>
    </row>
    <row r="318" spans="1:9" x14ac:dyDescent="0.25">
      <c r="B318" t="s">
        <v>140</v>
      </c>
      <c r="C318" s="1">
        <v>2761</v>
      </c>
      <c r="E318">
        <v>0</v>
      </c>
      <c r="F318">
        <v>0.01</v>
      </c>
      <c r="G318">
        <v>0</v>
      </c>
      <c r="H318">
        <v>0</v>
      </c>
      <c r="I318">
        <v>0</v>
      </c>
    </row>
    <row r="319" spans="1:9" x14ac:dyDescent="0.25">
      <c r="B319" t="s">
        <v>141</v>
      </c>
      <c r="C319" s="1">
        <v>7599</v>
      </c>
      <c r="E319">
        <v>0.01</v>
      </c>
      <c r="F319">
        <v>0.11</v>
      </c>
      <c r="G319">
        <v>0.02</v>
      </c>
      <c r="H319">
        <v>0.01</v>
      </c>
      <c r="I319">
        <v>0.01</v>
      </c>
    </row>
    <row r="320" spans="1:9" x14ac:dyDescent="0.25">
      <c r="B320" t="s">
        <v>142</v>
      </c>
      <c r="C320" s="1">
        <v>79788</v>
      </c>
      <c r="E320">
        <v>0.06</v>
      </c>
      <c r="F320">
        <v>0.26</v>
      </c>
      <c r="G320">
        <v>0.36</v>
      </c>
      <c r="H320">
        <v>0.02</v>
      </c>
      <c r="I320">
        <v>0.02</v>
      </c>
    </row>
    <row r="321" spans="1:9" x14ac:dyDescent="0.25">
      <c r="B321" t="s">
        <v>143</v>
      </c>
      <c r="C321" s="1">
        <v>21841</v>
      </c>
      <c r="E321">
        <v>0</v>
      </c>
      <c r="F321">
        <v>0.06</v>
      </c>
      <c r="G321">
        <v>0.1</v>
      </c>
      <c r="H321">
        <v>0</v>
      </c>
      <c r="I321">
        <v>0</v>
      </c>
    </row>
    <row r="322" spans="1:9" x14ac:dyDescent="0.25">
      <c r="C322" t="s">
        <v>79</v>
      </c>
      <c r="D322" t="s">
        <v>198</v>
      </c>
      <c r="E322" t="s">
        <v>149</v>
      </c>
      <c r="F322" t="s">
        <v>271</v>
      </c>
      <c r="G322" t="s">
        <v>272</v>
      </c>
      <c r="H322" t="s">
        <v>150</v>
      </c>
      <c r="I322" t="s">
        <v>84</v>
      </c>
    </row>
    <row r="323" spans="1:9" x14ac:dyDescent="0.25">
      <c r="A323" t="s">
        <v>109</v>
      </c>
      <c r="C323" s="1">
        <v>3883184</v>
      </c>
      <c r="D323">
        <v>41.2</v>
      </c>
      <c r="E323">
        <v>1.1499999999999999</v>
      </c>
      <c r="F323">
        <v>12.53</v>
      </c>
      <c r="G323">
        <v>1.84</v>
      </c>
      <c r="H323">
        <v>0.88</v>
      </c>
      <c r="I323">
        <v>0.92</v>
      </c>
    </row>
    <row r="325" spans="1:9" x14ac:dyDescent="0.25">
      <c r="A325" t="s">
        <v>251</v>
      </c>
    </row>
    <row r="327" spans="1:9" x14ac:dyDescent="0.25">
      <c r="B327" t="s">
        <v>131</v>
      </c>
      <c r="C327" s="1">
        <v>22469</v>
      </c>
      <c r="D327">
        <v>49</v>
      </c>
      <c r="E327">
        <v>0.04</v>
      </c>
      <c r="F327">
        <v>0.31</v>
      </c>
      <c r="G327">
        <v>0.02</v>
      </c>
      <c r="H327">
        <v>0.04</v>
      </c>
      <c r="I327">
        <v>0.04</v>
      </c>
    </row>
    <row r="328" spans="1:9" x14ac:dyDescent="0.25">
      <c r="B328" t="s">
        <v>132</v>
      </c>
      <c r="C328" s="1">
        <v>717915</v>
      </c>
      <c r="E328">
        <v>0.13</v>
      </c>
      <c r="F328">
        <v>1.7</v>
      </c>
      <c r="G328">
        <v>7.0000000000000007E-2</v>
      </c>
      <c r="H328">
        <v>0.12</v>
      </c>
      <c r="I328">
        <v>0.13</v>
      </c>
    </row>
    <row r="329" spans="1:9" x14ac:dyDescent="0.25">
      <c r="B329" t="s">
        <v>133</v>
      </c>
      <c r="C329" s="1">
        <v>1382854</v>
      </c>
      <c r="E329">
        <v>0.23</v>
      </c>
      <c r="F329">
        <v>3.79</v>
      </c>
      <c r="G329">
        <v>0.26</v>
      </c>
      <c r="H329">
        <v>0.21</v>
      </c>
      <c r="I329">
        <v>0.22</v>
      </c>
    </row>
    <row r="330" spans="1:9" x14ac:dyDescent="0.25">
      <c r="B330" t="s">
        <v>134</v>
      </c>
      <c r="C330" s="1">
        <v>171363</v>
      </c>
      <c r="E330">
        <v>0.03</v>
      </c>
      <c r="F330">
        <v>0.59</v>
      </c>
      <c r="G330">
        <v>0.05</v>
      </c>
      <c r="H330">
        <v>0.03</v>
      </c>
      <c r="I330">
        <v>0.03</v>
      </c>
    </row>
    <row r="331" spans="1:9" x14ac:dyDescent="0.25">
      <c r="B331" t="s">
        <v>135</v>
      </c>
      <c r="C331" s="1">
        <v>25697</v>
      </c>
      <c r="E331">
        <v>0.04</v>
      </c>
      <c r="F331">
        <v>0.23</v>
      </c>
      <c r="G331">
        <v>0.1</v>
      </c>
      <c r="H331">
        <v>0.01</v>
      </c>
      <c r="I331">
        <v>0.01</v>
      </c>
    </row>
    <row r="332" spans="1:9" x14ac:dyDescent="0.25">
      <c r="B332" t="s">
        <v>136</v>
      </c>
      <c r="C332" s="1">
        <v>1292</v>
      </c>
      <c r="E332">
        <v>0</v>
      </c>
      <c r="F332">
        <v>0.01</v>
      </c>
      <c r="G332">
        <v>0</v>
      </c>
      <c r="H332">
        <v>0</v>
      </c>
      <c r="I332">
        <v>0</v>
      </c>
    </row>
    <row r="333" spans="1:9" x14ac:dyDescent="0.25">
      <c r="B333" t="s">
        <v>137</v>
      </c>
      <c r="C333" s="1">
        <v>3075</v>
      </c>
      <c r="E333">
        <v>0</v>
      </c>
      <c r="F333">
        <v>0.01</v>
      </c>
      <c r="G333">
        <v>0.01</v>
      </c>
      <c r="H333">
        <v>0</v>
      </c>
      <c r="I333">
        <v>0</v>
      </c>
    </row>
    <row r="334" spans="1:9" x14ac:dyDescent="0.25">
      <c r="B334" t="s">
        <v>138</v>
      </c>
      <c r="C334" s="1">
        <v>2970</v>
      </c>
      <c r="E334">
        <v>0.01</v>
      </c>
      <c r="F334">
        <v>0.02</v>
      </c>
      <c r="G334">
        <v>0.01</v>
      </c>
      <c r="H334">
        <v>0</v>
      </c>
      <c r="I334">
        <v>0</v>
      </c>
    </row>
    <row r="335" spans="1:9" x14ac:dyDescent="0.25">
      <c r="B335" t="s">
        <v>139</v>
      </c>
      <c r="C335" s="1">
        <v>59497</v>
      </c>
      <c r="E335">
        <v>0.03</v>
      </c>
      <c r="F335">
        <v>0.2</v>
      </c>
      <c r="G335">
        <v>0.09</v>
      </c>
      <c r="H335">
        <v>0.01</v>
      </c>
      <c r="I335">
        <v>0.02</v>
      </c>
    </row>
    <row r="336" spans="1:9" x14ac:dyDescent="0.25">
      <c r="B336" t="s">
        <v>140</v>
      </c>
      <c r="C336" s="1">
        <v>1113</v>
      </c>
      <c r="E336">
        <v>0</v>
      </c>
      <c r="F336">
        <v>0</v>
      </c>
      <c r="G336">
        <v>0</v>
      </c>
      <c r="H336">
        <v>0</v>
      </c>
      <c r="I336">
        <v>0</v>
      </c>
    </row>
    <row r="337" spans="1:9" x14ac:dyDescent="0.25">
      <c r="B337" t="s">
        <v>141</v>
      </c>
      <c r="C337" s="1">
        <v>3294</v>
      </c>
      <c r="E337">
        <v>0</v>
      </c>
      <c r="F337">
        <v>0.05</v>
      </c>
      <c r="G337">
        <v>0.01</v>
      </c>
      <c r="H337">
        <v>0</v>
      </c>
      <c r="I337">
        <v>0</v>
      </c>
    </row>
    <row r="338" spans="1:9" x14ac:dyDescent="0.25">
      <c r="B338" t="s">
        <v>142</v>
      </c>
      <c r="C338" s="1">
        <v>26981</v>
      </c>
      <c r="E338">
        <v>0.02</v>
      </c>
      <c r="F338">
        <v>0.08</v>
      </c>
      <c r="G338">
        <v>0.11</v>
      </c>
      <c r="H338">
        <v>0</v>
      </c>
      <c r="I338">
        <v>0.01</v>
      </c>
    </row>
    <row r="339" spans="1:9" x14ac:dyDescent="0.25">
      <c r="B339" t="s">
        <v>143</v>
      </c>
      <c r="C339" s="1">
        <v>24132</v>
      </c>
      <c r="E339">
        <v>0</v>
      </c>
      <c r="F339">
        <v>0.05</v>
      </c>
      <c r="G339">
        <v>0.1</v>
      </c>
      <c r="H339">
        <v>0</v>
      </c>
      <c r="I339">
        <v>0</v>
      </c>
    </row>
    <row r="340" spans="1:9" x14ac:dyDescent="0.25">
      <c r="C340" t="s">
        <v>79</v>
      </c>
      <c r="D340" t="s">
        <v>198</v>
      </c>
      <c r="E340" t="s">
        <v>149</v>
      </c>
      <c r="F340" t="s">
        <v>271</v>
      </c>
      <c r="G340" t="s">
        <v>272</v>
      </c>
      <c r="H340" t="s">
        <v>150</v>
      </c>
      <c r="I340" t="s">
        <v>84</v>
      </c>
    </row>
    <row r="341" spans="1:9" x14ac:dyDescent="0.25">
      <c r="A341" t="s">
        <v>109</v>
      </c>
      <c r="C341" s="1">
        <v>2442652</v>
      </c>
      <c r="D341">
        <v>49</v>
      </c>
      <c r="E341">
        <v>0.53</v>
      </c>
      <c r="F341">
        <v>7.04</v>
      </c>
      <c r="G341">
        <v>0.83</v>
      </c>
      <c r="H341">
        <v>0.43</v>
      </c>
      <c r="I341">
        <v>0.46</v>
      </c>
    </row>
    <row r="343" spans="1:9" x14ac:dyDescent="0.25">
      <c r="A343" t="s">
        <v>122</v>
      </c>
    </row>
    <row r="345" spans="1:9" x14ac:dyDescent="0.25">
      <c r="B345" t="s">
        <v>131</v>
      </c>
      <c r="C345" s="1">
        <v>178565</v>
      </c>
      <c r="D345">
        <v>44.5</v>
      </c>
      <c r="E345">
        <v>0.3</v>
      </c>
      <c r="F345">
        <v>2.4</v>
      </c>
      <c r="G345">
        <v>0.12</v>
      </c>
      <c r="H345">
        <v>0.28000000000000003</v>
      </c>
      <c r="I345">
        <v>0.28999999999999998</v>
      </c>
    </row>
    <row r="346" spans="1:9" x14ac:dyDescent="0.25">
      <c r="B346" t="s">
        <v>132</v>
      </c>
      <c r="C346" s="1">
        <v>5962285</v>
      </c>
      <c r="E346">
        <v>1.1499999999999999</v>
      </c>
      <c r="F346">
        <v>14.86</v>
      </c>
      <c r="G346">
        <v>0.6</v>
      </c>
      <c r="H346">
        <v>1.08</v>
      </c>
      <c r="I346">
        <v>1.1399999999999999</v>
      </c>
    </row>
    <row r="347" spans="1:9" x14ac:dyDescent="0.25">
      <c r="B347" t="s">
        <v>133</v>
      </c>
      <c r="C347" s="1">
        <v>10295235</v>
      </c>
      <c r="E347">
        <v>1.82</v>
      </c>
      <c r="F347">
        <v>29.52</v>
      </c>
      <c r="G347">
        <v>2.02</v>
      </c>
      <c r="H347">
        <v>1.67</v>
      </c>
      <c r="I347">
        <v>1.75</v>
      </c>
    </row>
    <row r="348" spans="1:9" x14ac:dyDescent="0.25">
      <c r="B348" t="s">
        <v>134</v>
      </c>
      <c r="C348" s="1">
        <v>1374362</v>
      </c>
      <c r="E348">
        <v>0.3</v>
      </c>
      <c r="F348">
        <v>4.9400000000000004</v>
      </c>
      <c r="G348">
        <v>0.43</v>
      </c>
      <c r="H348">
        <v>0.27</v>
      </c>
      <c r="I348">
        <v>0.28000000000000003</v>
      </c>
    </row>
    <row r="349" spans="1:9" x14ac:dyDescent="0.25">
      <c r="B349" t="s">
        <v>135</v>
      </c>
      <c r="C349" s="1">
        <v>217804</v>
      </c>
      <c r="E349">
        <v>0.35</v>
      </c>
      <c r="F349">
        <v>1.79</v>
      </c>
      <c r="G349">
        <v>0.89</v>
      </c>
      <c r="H349">
        <v>7.0000000000000007E-2</v>
      </c>
      <c r="I349">
        <v>7.0000000000000007E-2</v>
      </c>
    </row>
    <row r="350" spans="1:9" x14ac:dyDescent="0.25">
      <c r="B350" t="s">
        <v>136</v>
      </c>
      <c r="C350" s="1">
        <v>33475</v>
      </c>
      <c r="E350">
        <v>0.05</v>
      </c>
      <c r="F350">
        <v>0.27</v>
      </c>
      <c r="G350">
        <v>0.12</v>
      </c>
      <c r="H350">
        <v>0.01</v>
      </c>
      <c r="I350">
        <v>0.01</v>
      </c>
    </row>
    <row r="351" spans="1:9" x14ac:dyDescent="0.25">
      <c r="B351" t="s">
        <v>137</v>
      </c>
      <c r="C351" s="1">
        <v>82083</v>
      </c>
      <c r="E351">
        <v>0.03</v>
      </c>
      <c r="F351">
        <v>0.14000000000000001</v>
      </c>
      <c r="G351">
        <v>0.16</v>
      </c>
      <c r="H351">
        <v>0.01</v>
      </c>
      <c r="I351">
        <v>0.01</v>
      </c>
    </row>
    <row r="352" spans="1:9" x14ac:dyDescent="0.25">
      <c r="B352" t="s">
        <v>138</v>
      </c>
      <c r="C352" s="1">
        <v>28922</v>
      </c>
      <c r="E352">
        <v>0.09</v>
      </c>
      <c r="F352">
        <v>0.2</v>
      </c>
      <c r="G352">
        <v>0.12</v>
      </c>
      <c r="H352">
        <v>0.01</v>
      </c>
      <c r="I352">
        <v>0.01</v>
      </c>
    </row>
    <row r="353" spans="1:9" x14ac:dyDescent="0.25">
      <c r="B353" t="s">
        <v>139</v>
      </c>
      <c r="C353" s="1">
        <v>728865</v>
      </c>
      <c r="E353">
        <v>0.28000000000000003</v>
      </c>
      <c r="F353">
        <v>2.29</v>
      </c>
      <c r="G353">
        <v>1.03</v>
      </c>
      <c r="H353">
        <v>0.14000000000000001</v>
      </c>
      <c r="I353">
        <v>0.14000000000000001</v>
      </c>
    </row>
    <row r="354" spans="1:9" x14ac:dyDescent="0.25">
      <c r="B354" t="s">
        <v>140</v>
      </c>
      <c r="C354" s="1">
        <v>11537</v>
      </c>
      <c r="E354">
        <v>0</v>
      </c>
      <c r="F354">
        <v>0.03</v>
      </c>
      <c r="G354">
        <v>0.01</v>
      </c>
      <c r="H354">
        <v>0</v>
      </c>
      <c r="I354">
        <v>0</v>
      </c>
    </row>
    <row r="355" spans="1:9" x14ac:dyDescent="0.25">
      <c r="B355" t="s">
        <v>141</v>
      </c>
      <c r="C355" s="1">
        <v>32394</v>
      </c>
      <c r="E355">
        <v>0.02</v>
      </c>
      <c r="F355">
        <v>0.48</v>
      </c>
      <c r="G355">
        <v>0.08</v>
      </c>
      <c r="H355">
        <v>0.02</v>
      </c>
      <c r="I355">
        <v>0.02</v>
      </c>
    </row>
    <row r="356" spans="1:9" x14ac:dyDescent="0.25">
      <c r="B356" t="s">
        <v>142</v>
      </c>
      <c r="C356" s="1">
        <v>412308</v>
      </c>
      <c r="E356">
        <v>0.26</v>
      </c>
      <c r="F356">
        <v>1.2</v>
      </c>
      <c r="G356">
        <v>1.68</v>
      </c>
      <c r="H356">
        <v>7.0000000000000007E-2</v>
      </c>
      <c r="I356">
        <v>0.08</v>
      </c>
    </row>
    <row r="357" spans="1:9" x14ac:dyDescent="0.25">
      <c r="B357" t="s">
        <v>143</v>
      </c>
      <c r="C357" s="1">
        <v>144118</v>
      </c>
      <c r="E357">
        <v>0.02</v>
      </c>
      <c r="F357">
        <v>0.33</v>
      </c>
      <c r="G357">
        <v>0.57999999999999996</v>
      </c>
      <c r="H357">
        <v>0.02</v>
      </c>
      <c r="I357">
        <v>0.02</v>
      </c>
    </row>
    <row r="358" spans="1:9" x14ac:dyDescent="0.25">
      <c r="C358" t="s">
        <v>34</v>
      </c>
      <c r="D358" t="s">
        <v>201</v>
      </c>
      <c r="E358" t="s">
        <v>153</v>
      </c>
      <c r="F358" t="s">
        <v>276</v>
      </c>
      <c r="G358" t="s">
        <v>277</v>
      </c>
      <c r="H358" t="s">
        <v>154</v>
      </c>
      <c r="I358" t="s">
        <v>35</v>
      </c>
    </row>
    <row r="359" spans="1:9" x14ac:dyDescent="0.25">
      <c r="A359" t="s">
        <v>124</v>
      </c>
      <c r="C359" s="1">
        <v>19501953</v>
      </c>
      <c r="D359">
        <v>44.5</v>
      </c>
      <c r="E359">
        <v>4.67</v>
      </c>
      <c r="F359">
        <v>58.46</v>
      </c>
      <c r="G359">
        <v>7.84</v>
      </c>
      <c r="H359">
        <v>3.64</v>
      </c>
      <c r="I359">
        <v>3.83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BB57C-D6BD-498E-AB24-3AFB03077B3A}">
  <dimension ref="A1:AL701"/>
  <sheetViews>
    <sheetView topLeftCell="A28" workbookViewId="0">
      <selection activeCell="X61" sqref="X61"/>
    </sheetView>
  </sheetViews>
  <sheetFormatPr defaultRowHeight="15" x14ac:dyDescent="0.25"/>
  <cols>
    <col min="5" max="5" width="5.42578125" bestFit="1" customWidth="1"/>
    <col min="12" max="12" width="8.5703125" bestFit="1" customWidth="1"/>
    <col min="15" max="15" width="13.140625" bestFit="1" customWidth="1"/>
    <col min="16" max="16" width="11.42578125" bestFit="1" customWidth="1"/>
    <col min="17" max="17" width="11.42578125" customWidth="1"/>
    <col min="18" max="18" width="11.42578125" bestFit="1" customWidth="1"/>
    <col min="19" max="19" width="11.42578125" customWidth="1"/>
    <col min="20" max="20" width="10.140625" bestFit="1" customWidth="1"/>
    <col min="21" max="21" width="10.140625" customWidth="1"/>
    <col min="22" max="22" width="13.28515625" bestFit="1" customWidth="1"/>
    <col min="23" max="23" width="12.28515625" bestFit="1" customWidth="1"/>
    <col min="24" max="24" width="14.5703125" bestFit="1" customWidth="1"/>
    <col min="25" max="25" width="14.5703125" customWidth="1"/>
    <col min="26" max="26" width="15.28515625" bestFit="1" customWidth="1"/>
    <col min="27" max="28" width="3" bestFit="1" customWidth="1"/>
    <col min="29" max="29" width="13.140625" bestFit="1" customWidth="1"/>
    <col min="30" max="30" width="11.42578125" bestFit="1" customWidth="1"/>
    <col min="31" max="31" width="11.42578125" customWidth="1"/>
    <col min="32" max="32" width="11.42578125" bestFit="1" customWidth="1"/>
    <col min="33" max="33" width="11.42578125" customWidth="1"/>
    <col min="34" max="34" width="10.140625" bestFit="1" customWidth="1"/>
    <col min="35" max="35" width="10.140625" customWidth="1"/>
    <col min="36" max="36" width="14.5703125" bestFit="1" customWidth="1"/>
    <col min="37" max="37" width="14.5703125" customWidth="1"/>
    <col min="38" max="38" width="15.28515625" bestFit="1" customWidth="1"/>
    <col min="39" max="53" width="3" bestFit="1" customWidth="1"/>
    <col min="54" max="54" width="4" bestFit="1" customWidth="1"/>
    <col min="55" max="62" width="3" bestFit="1" customWidth="1"/>
    <col min="63" max="63" width="4" bestFit="1" customWidth="1"/>
    <col min="64" max="65" width="3" bestFit="1" customWidth="1"/>
    <col min="66" max="66" width="4" bestFit="1" customWidth="1"/>
    <col min="67" max="70" width="3" bestFit="1" customWidth="1"/>
    <col min="71" max="71" width="4" bestFit="1" customWidth="1"/>
    <col min="72" max="72" width="3" bestFit="1" customWidth="1"/>
    <col min="73" max="73" width="4" bestFit="1" customWidth="1"/>
    <col min="74" max="78" width="3" bestFit="1" customWidth="1"/>
    <col min="79" max="185" width="4" bestFit="1" customWidth="1"/>
    <col min="186" max="186" width="5" bestFit="1" customWidth="1"/>
    <col min="187" max="208" width="4" bestFit="1" customWidth="1"/>
    <col min="209" max="367" width="5" bestFit="1" customWidth="1"/>
    <col min="368" max="368" width="6" bestFit="1" customWidth="1"/>
    <col min="369" max="373" width="5" bestFit="1" customWidth="1"/>
    <col min="374" max="374" width="6" bestFit="1" customWidth="1"/>
    <col min="375" max="410" width="5" bestFit="1" customWidth="1"/>
    <col min="411" max="570" width="6" bestFit="1" customWidth="1"/>
    <col min="571" max="645" width="7" bestFit="1" customWidth="1"/>
    <col min="646" max="674" width="8" bestFit="1" customWidth="1"/>
    <col min="675" max="676" width="9" bestFit="1" customWidth="1"/>
    <col min="677" max="677" width="11.28515625" bestFit="1" customWidth="1"/>
  </cols>
  <sheetData>
    <row r="1" spans="1:38" x14ac:dyDescent="0.25">
      <c r="A1" t="s">
        <v>296</v>
      </c>
      <c r="B1" t="s">
        <v>297</v>
      </c>
      <c r="C1" t="s">
        <v>0</v>
      </c>
      <c r="D1" t="s">
        <v>298</v>
      </c>
      <c r="E1" t="s">
        <v>50</v>
      </c>
      <c r="F1" t="s">
        <v>6</v>
      </c>
      <c r="G1" t="s">
        <v>299</v>
      </c>
      <c r="H1" t="s">
        <v>8</v>
      </c>
      <c r="I1" t="s">
        <v>300</v>
      </c>
      <c r="J1" t="s">
        <v>301</v>
      </c>
      <c r="K1" t="s">
        <v>9</v>
      </c>
      <c r="L1" t="s">
        <v>302</v>
      </c>
      <c r="P1" t="s">
        <v>307</v>
      </c>
      <c r="Q1" t="s">
        <v>309</v>
      </c>
      <c r="R1" t="s">
        <v>306</v>
      </c>
      <c r="S1" t="s">
        <v>313</v>
      </c>
      <c r="T1" t="s">
        <v>308</v>
      </c>
      <c r="U1" t="s">
        <v>311</v>
      </c>
      <c r="V1" t="s">
        <v>315</v>
      </c>
      <c r="W1" t="s">
        <v>316</v>
      </c>
      <c r="X1" t="s">
        <v>304</v>
      </c>
      <c r="Y1" t="s">
        <v>314</v>
      </c>
      <c r="Z1" t="s">
        <v>305</v>
      </c>
      <c r="AD1" t="s">
        <v>307</v>
      </c>
      <c r="AE1" t="s">
        <v>309</v>
      </c>
      <c r="AF1" t="s">
        <v>306</v>
      </c>
      <c r="AG1" t="s">
        <v>313</v>
      </c>
      <c r="AH1" t="s">
        <v>308</v>
      </c>
      <c r="AI1" t="s">
        <v>311</v>
      </c>
      <c r="AJ1" t="s">
        <v>304</v>
      </c>
      <c r="AK1" t="s">
        <v>314</v>
      </c>
      <c r="AL1" t="s">
        <v>305</v>
      </c>
    </row>
    <row r="2" spans="1:38" x14ac:dyDescent="0.25">
      <c r="A2">
        <v>2017</v>
      </c>
      <c r="B2">
        <v>34005</v>
      </c>
      <c r="C2">
        <v>11</v>
      </c>
      <c r="D2">
        <v>1</v>
      </c>
      <c r="E2">
        <v>1</v>
      </c>
      <c r="F2">
        <v>5422</v>
      </c>
      <c r="G2">
        <v>166</v>
      </c>
      <c r="H2">
        <v>67918</v>
      </c>
      <c r="I2">
        <v>146</v>
      </c>
      <c r="J2">
        <v>68084</v>
      </c>
      <c r="K2">
        <v>73685</v>
      </c>
      <c r="O2">
        <v>34005</v>
      </c>
      <c r="P2">
        <v>3712313</v>
      </c>
      <c r="Q2" s="20">
        <f>P2/907200</f>
        <v>4.0920557760141092</v>
      </c>
      <c r="R2">
        <v>8404895</v>
      </c>
      <c r="S2" s="20">
        <f>R2/907200</f>
        <v>9.2646549823633162</v>
      </c>
      <c r="T2">
        <v>50027495</v>
      </c>
      <c r="U2" s="20">
        <f>T2/907200</f>
        <v>55.144945987654324</v>
      </c>
      <c r="V2" s="20">
        <v>3520874</v>
      </c>
      <c r="W2" s="20">
        <f>V2/907200</f>
        <v>3.881033950617284</v>
      </c>
      <c r="X2">
        <v>3978129</v>
      </c>
      <c r="Y2" s="19">
        <f>X2/907200</f>
        <v>4.385062830687831</v>
      </c>
      <c r="Z2" s="18">
        <v>15371837</v>
      </c>
      <c r="AC2">
        <v>34005</v>
      </c>
      <c r="AD2">
        <v>3712313</v>
      </c>
      <c r="AE2" s="20">
        <f>AD2/907200</f>
        <v>4.0920557760141092</v>
      </c>
      <c r="AF2">
        <v>8404895</v>
      </c>
      <c r="AG2" s="20">
        <f>AF2/907200</f>
        <v>9.2646549823633162</v>
      </c>
      <c r="AH2">
        <v>50027495</v>
      </c>
      <c r="AI2" s="20">
        <f>AH2/907200</f>
        <v>55.144945987654324</v>
      </c>
      <c r="AJ2">
        <v>3978129</v>
      </c>
      <c r="AK2" s="20">
        <f>AJ2/907200</f>
        <v>4.385062830687831</v>
      </c>
      <c r="AL2" s="18">
        <v>15371837</v>
      </c>
    </row>
    <row r="3" spans="1:38" x14ac:dyDescent="0.25">
      <c r="A3">
        <v>2017</v>
      </c>
      <c r="B3">
        <v>34005</v>
      </c>
      <c r="C3">
        <v>11</v>
      </c>
      <c r="D3">
        <v>1</v>
      </c>
      <c r="E3">
        <v>2</v>
      </c>
      <c r="F3">
        <v>58961</v>
      </c>
      <c r="G3">
        <v>571</v>
      </c>
      <c r="H3">
        <v>4471</v>
      </c>
      <c r="I3">
        <v>2785</v>
      </c>
      <c r="J3">
        <v>5042</v>
      </c>
      <c r="K3">
        <v>4578</v>
      </c>
      <c r="L3">
        <v>4155</v>
      </c>
      <c r="O3">
        <v>11</v>
      </c>
      <c r="P3">
        <v>170562</v>
      </c>
      <c r="Q3" s="20">
        <f t="shared" ref="Q3:Q58" si="0">P3/907200</f>
        <v>0.18800925925925926</v>
      </c>
      <c r="R3">
        <v>54529</v>
      </c>
      <c r="S3" s="20">
        <f t="shared" ref="S3:S58" si="1">R3/907200</f>
        <v>6.0106922398589065E-2</v>
      </c>
      <c r="T3">
        <v>1180996</v>
      </c>
      <c r="U3" s="20">
        <f t="shared" ref="U3:U58" si="2">T3/907200</f>
        <v>1.3018033509700175</v>
      </c>
      <c r="V3" s="20">
        <v>162502</v>
      </c>
      <c r="W3" s="20">
        <f t="shared" ref="W3:W58" si="3">V3/907200</f>
        <v>0.17912477954144621</v>
      </c>
      <c r="X3">
        <v>174690</v>
      </c>
      <c r="Y3" s="19">
        <f t="shared" ref="Y3:Y56" si="4">X3/907200</f>
        <v>0.19255952380952382</v>
      </c>
      <c r="Z3" s="18">
        <v>86083</v>
      </c>
      <c r="AC3">
        <v>1</v>
      </c>
      <c r="AD3">
        <v>2389475</v>
      </c>
      <c r="AE3" s="20">
        <f t="shared" ref="AE3:AE26" si="5">AD3/907200</f>
        <v>2.6339010141093473</v>
      </c>
      <c r="AF3">
        <v>1267651</v>
      </c>
      <c r="AG3" s="20">
        <f t="shared" ref="AG3:AG26" si="6">AF3/907200</f>
        <v>1.3973225308641974</v>
      </c>
      <c r="AH3">
        <v>9688842</v>
      </c>
      <c r="AI3" s="20">
        <f t="shared" ref="AI3:AI26" si="7">AH3/907200</f>
        <v>10.679940476190476</v>
      </c>
      <c r="AJ3">
        <v>2404437</v>
      </c>
      <c r="AK3" s="20">
        <f t="shared" ref="AK3:AK26" si="8">AJ3/907200</f>
        <v>2.6503935185185186</v>
      </c>
      <c r="AL3" s="18"/>
    </row>
    <row r="4" spans="1:38" x14ac:dyDescent="0.25">
      <c r="A4">
        <v>2017</v>
      </c>
      <c r="B4">
        <v>34005</v>
      </c>
      <c r="C4">
        <v>11</v>
      </c>
      <c r="D4">
        <v>1</v>
      </c>
      <c r="E4">
        <v>3</v>
      </c>
      <c r="F4">
        <v>63833</v>
      </c>
      <c r="G4">
        <v>632</v>
      </c>
      <c r="H4">
        <v>4992</v>
      </c>
      <c r="I4">
        <v>3023</v>
      </c>
      <c r="J4">
        <v>5625</v>
      </c>
      <c r="K4">
        <v>5114</v>
      </c>
      <c r="L4">
        <v>4604</v>
      </c>
      <c r="O4">
        <v>21</v>
      </c>
      <c r="P4">
        <v>1384960</v>
      </c>
      <c r="Q4" s="20">
        <f t="shared" si="0"/>
        <v>1.52663139329806</v>
      </c>
      <c r="R4">
        <v>1152623</v>
      </c>
      <c r="S4" s="20">
        <f t="shared" si="1"/>
        <v>1.2705279982363316</v>
      </c>
      <c r="T4">
        <v>17148154</v>
      </c>
      <c r="U4" s="20">
        <f t="shared" si="2"/>
        <v>18.902286155202823</v>
      </c>
      <c r="V4" s="20">
        <v>1316018</v>
      </c>
      <c r="W4" s="20">
        <f t="shared" si="3"/>
        <v>1.4506371252204586</v>
      </c>
      <c r="X4">
        <v>1426250</v>
      </c>
      <c r="Y4" s="19">
        <f t="shared" si="4"/>
        <v>1.572145061728395</v>
      </c>
      <c r="Z4" s="18">
        <v>6616143</v>
      </c>
      <c r="AC4">
        <v>2</v>
      </c>
      <c r="AD4">
        <v>61270</v>
      </c>
      <c r="AE4" s="20">
        <f t="shared" si="5"/>
        <v>6.7537477954144623E-2</v>
      </c>
      <c r="AF4">
        <v>341170</v>
      </c>
      <c r="AG4" s="20">
        <f t="shared" si="6"/>
        <v>0.37606922398589065</v>
      </c>
      <c r="AH4">
        <v>1976324</v>
      </c>
      <c r="AI4" s="20">
        <f t="shared" si="7"/>
        <v>2.1784876543209877</v>
      </c>
      <c r="AJ4">
        <v>72732</v>
      </c>
      <c r="AK4" s="20">
        <f t="shared" si="8"/>
        <v>8.0171957671957672E-2</v>
      </c>
      <c r="AL4" s="18">
        <v>741926</v>
      </c>
    </row>
    <row r="5" spans="1:38" x14ac:dyDescent="0.25">
      <c r="A5">
        <v>2017</v>
      </c>
      <c r="B5">
        <v>34005</v>
      </c>
      <c r="C5">
        <v>11</v>
      </c>
      <c r="D5">
        <v>1</v>
      </c>
      <c r="E5">
        <v>4</v>
      </c>
      <c r="F5">
        <v>434245</v>
      </c>
      <c r="G5">
        <v>4245</v>
      </c>
      <c r="H5">
        <v>32794</v>
      </c>
      <c r="I5">
        <v>20309</v>
      </c>
      <c r="J5">
        <v>37039</v>
      </c>
      <c r="K5">
        <v>33560</v>
      </c>
      <c r="L5">
        <v>30886</v>
      </c>
      <c r="O5">
        <v>31</v>
      </c>
      <c r="P5">
        <v>1550327</v>
      </c>
      <c r="Q5" s="20">
        <f t="shared" si="0"/>
        <v>1.7089142416225749</v>
      </c>
      <c r="R5">
        <v>2529426</v>
      </c>
      <c r="S5" s="20">
        <f t="shared" si="1"/>
        <v>2.7881679894179894</v>
      </c>
      <c r="T5">
        <v>24080443</v>
      </c>
      <c r="U5" s="20">
        <f t="shared" si="2"/>
        <v>26.543698192239859</v>
      </c>
      <c r="V5" s="20">
        <v>1482616</v>
      </c>
      <c r="W5" s="20">
        <f t="shared" si="3"/>
        <v>1.6342768959435625</v>
      </c>
      <c r="X5">
        <v>1648080</v>
      </c>
      <c r="Y5" s="19">
        <f t="shared" si="4"/>
        <v>1.8166666666666667</v>
      </c>
      <c r="Z5" s="18">
        <v>6877236</v>
      </c>
      <c r="AC5">
        <v>3</v>
      </c>
      <c r="AD5">
        <v>70969</v>
      </c>
      <c r="AE5" s="20">
        <f t="shared" si="5"/>
        <v>7.8228615520282194E-2</v>
      </c>
      <c r="AF5">
        <v>385819</v>
      </c>
      <c r="AG5" s="20">
        <f t="shared" si="6"/>
        <v>0.42528549382716052</v>
      </c>
      <c r="AH5">
        <v>2268344</v>
      </c>
      <c r="AI5" s="20">
        <f t="shared" si="7"/>
        <v>2.5003791887125222</v>
      </c>
      <c r="AJ5">
        <v>84458</v>
      </c>
      <c r="AK5" s="20">
        <f t="shared" si="8"/>
        <v>9.3097442680776007E-2</v>
      </c>
      <c r="AL5" s="18">
        <v>822120</v>
      </c>
    </row>
    <row r="6" spans="1:38" x14ac:dyDescent="0.25">
      <c r="A6">
        <v>2017</v>
      </c>
      <c r="B6">
        <v>34005</v>
      </c>
      <c r="C6">
        <v>11</v>
      </c>
      <c r="D6">
        <v>1</v>
      </c>
      <c r="E6">
        <v>5</v>
      </c>
      <c r="F6">
        <v>618535</v>
      </c>
      <c r="G6">
        <v>6573</v>
      </c>
      <c r="H6">
        <v>52327</v>
      </c>
      <c r="I6">
        <v>28266</v>
      </c>
      <c r="J6">
        <v>58900</v>
      </c>
      <c r="K6">
        <v>53625</v>
      </c>
      <c r="L6">
        <v>46438</v>
      </c>
      <c r="O6">
        <v>32</v>
      </c>
      <c r="P6">
        <v>203923</v>
      </c>
      <c r="Q6" s="20">
        <f t="shared" si="0"/>
        <v>0.22478284832451498</v>
      </c>
      <c r="R6">
        <v>437120</v>
      </c>
      <c r="S6" s="20">
        <f t="shared" si="1"/>
        <v>0.48183421516754849</v>
      </c>
      <c r="T6">
        <v>3472380</v>
      </c>
      <c r="U6" s="20">
        <f t="shared" si="2"/>
        <v>3.827579365079365</v>
      </c>
      <c r="V6" s="20">
        <v>195464</v>
      </c>
      <c r="W6" s="20">
        <f t="shared" si="3"/>
        <v>0.21545855379188714</v>
      </c>
      <c r="X6">
        <v>218117</v>
      </c>
      <c r="Y6" s="19">
        <f t="shared" si="4"/>
        <v>0.24042879188712521</v>
      </c>
      <c r="Z6" s="18">
        <v>785516</v>
      </c>
      <c r="AC6">
        <v>4</v>
      </c>
      <c r="AD6">
        <v>438724</v>
      </c>
      <c r="AE6" s="20">
        <f t="shared" si="5"/>
        <v>0.48360229276895944</v>
      </c>
      <c r="AF6">
        <v>2502083</v>
      </c>
      <c r="AG6" s="20">
        <f t="shared" si="6"/>
        <v>2.7580279982363316</v>
      </c>
      <c r="AH6">
        <v>12328191</v>
      </c>
      <c r="AI6" s="20">
        <f t="shared" si="7"/>
        <v>13.589275793650794</v>
      </c>
      <c r="AJ6">
        <v>522290</v>
      </c>
      <c r="AK6" s="20">
        <f t="shared" si="8"/>
        <v>0.57571649029982364</v>
      </c>
      <c r="AL6" s="18">
        <v>5515349</v>
      </c>
    </row>
    <row r="7" spans="1:38" x14ac:dyDescent="0.25">
      <c r="A7">
        <v>2017</v>
      </c>
      <c r="B7">
        <v>34005</v>
      </c>
      <c r="C7">
        <v>21</v>
      </c>
      <c r="D7">
        <v>1</v>
      </c>
      <c r="E7">
        <v>1</v>
      </c>
      <c r="F7">
        <v>3236877</v>
      </c>
      <c r="G7">
        <v>45983</v>
      </c>
      <c r="H7">
        <v>992749</v>
      </c>
      <c r="I7">
        <v>243426</v>
      </c>
      <c r="J7">
        <v>1038732</v>
      </c>
      <c r="K7">
        <v>1053976</v>
      </c>
      <c r="O7">
        <v>41</v>
      </c>
      <c r="P7">
        <v>1055</v>
      </c>
      <c r="Q7" s="20">
        <f t="shared" si="0"/>
        <v>1.1629188712522045E-3</v>
      </c>
      <c r="R7">
        <v>12459</v>
      </c>
      <c r="S7" s="20">
        <f t="shared" si="1"/>
        <v>1.3733465608465608E-2</v>
      </c>
      <c r="T7">
        <v>13686</v>
      </c>
      <c r="U7" s="20">
        <f t="shared" si="2"/>
        <v>1.5085978835978836E-2</v>
      </c>
      <c r="V7" s="20">
        <v>917</v>
      </c>
      <c r="W7" s="20">
        <f t="shared" si="3"/>
        <v>1.0108024691358026E-3</v>
      </c>
      <c r="X7">
        <v>2728</v>
      </c>
      <c r="Y7" s="19">
        <f t="shared" si="4"/>
        <v>3.0070546737213403E-3</v>
      </c>
      <c r="Z7" s="18">
        <v>2007</v>
      </c>
      <c r="AC7">
        <v>5</v>
      </c>
      <c r="AD7">
        <v>751875</v>
      </c>
      <c r="AE7" s="20">
        <f t="shared" si="5"/>
        <v>0.8287863756613757</v>
      </c>
      <c r="AF7">
        <v>3908172</v>
      </c>
      <c r="AG7" s="20">
        <f t="shared" si="6"/>
        <v>4.3079497354497356</v>
      </c>
      <c r="AH7">
        <v>23765794</v>
      </c>
      <c r="AI7" s="20">
        <f t="shared" si="7"/>
        <v>26.196862874779541</v>
      </c>
      <c r="AJ7">
        <v>894212</v>
      </c>
      <c r="AK7" s="20">
        <f t="shared" si="8"/>
        <v>0.98568342151675481</v>
      </c>
      <c r="AL7" s="18">
        <v>8292442</v>
      </c>
    </row>
    <row r="8" spans="1:38" x14ac:dyDescent="0.25">
      <c r="A8">
        <v>2017</v>
      </c>
      <c r="B8">
        <v>34005</v>
      </c>
      <c r="C8">
        <v>21</v>
      </c>
      <c r="D8">
        <v>1</v>
      </c>
      <c r="E8">
        <v>2</v>
      </c>
      <c r="F8">
        <v>671467</v>
      </c>
      <c r="G8">
        <v>2909</v>
      </c>
      <c r="H8">
        <v>14781</v>
      </c>
      <c r="I8">
        <v>44674</v>
      </c>
      <c r="J8">
        <v>17690</v>
      </c>
      <c r="K8">
        <v>15124</v>
      </c>
      <c r="L8">
        <v>316438</v>
      </c>
      <c r="O8">
        <v>42</v>
      </c>
      <c r="P8">
        <v>24266</v>
      </c>
      <c r="Q8" s="20">
        <f t="shared" si="0"/>
        <v>2.6748236331569666E-2</v>
      </c>
      <c r="R8">
        <v>229241</v>
      </c>
      <c r="S8" s="20">
        <f t="shared" si="1"/>
        <v>0.25269069664902999</v>
      </c>
      <c r="T8">
        <v>248177</v>
      </c>
      <c r="U8" s="20">
        <f t="shared" si="2"/>
        <v>0.27356371252204587</v>
      </c>
      <c r="V8" s="20">
        <v>21148</v>
      </c>
      <c r="W8" s="20">
        <f t="shared" si="3"/>
        <v>2.3311287477954145E-2</v>
      </c>
      <c r="X8">
        <v>49474</v>
      </c>
      <c r="Y8" s="19">
        <f t="shared" si="4"/>
        <v>5.4534832451499121E-2</v>
      </c>
      <c r="Z8" s="18">
        <v>30640</v>
      </c>
      <c r="AC8">
        <v>34007</v>
      </c>
      <c r="AD8">
        <v>3521967</v>
      </c>
      <c r="AE8" s="20">
        <f t="shared" si="5"/>
        <v>3.8822387566137566</v>
      </c>
      <c r="AF8">
        <v>7021443</v>
      </c>
      <c r="AG8" s="20">
        <f t="shared" si="6"/>
        <v>7.7396858465608469</v>
      </c>
      <c r="AH8">
        <v>44964168</v>
      </c>
      <c r="AI8" s="20">
        <f t="shared" si="7"/>
        <v>49.563677248677251</v>
      </c>
      <c r="AJ8">
        <v>3743617</v>
      </c>
      <c r="AK8" s="20">
        <f t="shared" si="8"/>
        <v>4.1265619488536158</v>
      </c>
      <c r="AL8" s="18">
        <v>12072669</v>
      </c>
    </row>
    <row r="9" spans="1:38" x14ac:dyDescent="0.25">
      <c r="A9">
        <v>2017</v>
      </c>
      <c r="B9">
        <v>34005</v>
      </c>
      <c r="C9">
        <v>21</v>
      </c>
      <c r="D9">
        <v>1</v>
      </c>
      <c r="E9">
        <v>3</v>
      </c>
      <c r="F9">
        <v>779445</v>
      </c>
      <c r="G9">
        <v>3491</v>
      </c>
      <c r="H9">
        <v>17386</v>
      </c>
      <c r="I9">
        <v>51430</v>
      </c>
      <c r="J9">
        <v>20876</v>
      </c>
      <c r="K9">
        <v>17773</v>
      </c>
      <c r="L9">
        <v>350641</v>
      </c>
      <c r="O9">
        <v>43</v>
      </c>
      <c r="P9">
        <v>23131</v>
      </c>
      <c r="Q9" s="20">
        <f t="shared" si="0"/>
        <v>2.5497134038800707E-2</v>
      </c>
      <c r="R9">
        <v>179154</v>
      </c>
      <c r="S9" s="20">
        <f t="shared" si="1"/>
        <v>0.19748015873015873</v>
      </c>
      <c r="T9">
        <v>124379</v>
      </c>
      <c r="U9" s="20">
        <f t="shared" si="2"/>
        <v>0.13710207231040564</v>
      </c>
      <c r="V9" s="20">
        <v>20306</v>
      </c>
      <c r="W9" s="20">
        <f t="shared" si="3"/>
        <v>2.2383156966490299E-2</v>
      </c>
      <c r="X9">
        <v>26939</v>
      </c>
      <c r="Y9" s="19">
        <f t="shared" si="4"/>
        <v>2.9694664902998238E-2</v>
      </c>
      <c r="Z9" s="18">
        <v>53106</v>
      </c>
      <c r="AC9">
        <v>1</v>
      </c>
      <c r="AD9">
        <v>2403998</v>
      </c>
      <c r="AE9" s="20">
        <f t="shared" si="5"/>
        <v>2.6499096119929453</v>
      </c>
      <c r="AF9">
        <v>1215169</v>
      </c>
      <c r="AG9" s="20">
        <f t="shared" si="6"/>
        <v>1.3394720017636685</v>
      </c>
      <c r="AH9">
        <v>9556234</v>
      </c>
      <c r="AI9" s="20">
        <f t="shared" si="7"/>
        <v>10.533767636684303</v>
      </c>
      <c r="AJ9">
        <v>2412820</v>
      </c>
      <c r="AK9" s="20">
        <f t="shared" si="8"/>
        <v>2.6596340388007054</v>
      </c>
      <c r="AL9" s="18"/>
    </row>
    <row r="10" spans="1:38" x14ac:dyDescent="0.25">
      <c r="A10">
        <v>2017</v>
      </c>
      <c r="B10">
        <v>34005</v>
      </c>
      <c r="C10">
        <v>21</v>
      </c>
      <c r="D10">
        <v>1</v>
      </c>
      <c r="E10">
        <v>4</v>
      </c>
      <c r="F10">
        <v>4006772</v>
      </c>
      <c r="G10">
        <v>20700</v>
      </c>
      <c r="H10">
        <v>104701</v>
      </c>
      <c r="I10">
        <v>306875</v>
      </c>
      <c r="J10">
        <v>125401</v>
      </c>
      <c r="K10">
        <v>107069</v>
      </c>
      <c r="L10">
        <v>2352350</v>
      </c>
      <c r="O10">
        <v>51</v>
      </c>
      <c r="P10">
        <v>10109</v>
      </c>
      <c r="Q10" s="20">
        <f t="shared" si="0"/>
        <v>1.1143077601410934E-2</v>
      </c>
      <c r="R10">
        <v>123309</v>
      </c>
      <c r="S10" s="20">
        <f t="shared" si="1"/>
        <v>0.13592261904761904</v>
      </c>
      <c r="T10">
        <v>78415</v>
      </c>
      <c r="U10" s="20">
        <f t="shared" si="2"/>
        <v>8.6436287477954149E-2</v>
      </c>
      <c r="V10" s="20">
        <v>8980</v>
      </c>
      <c r="W10" s="20">
        <f t="shared" si="3"/>
        <v>9.8985890652557324E-3</v>
      </c>
      <c r="X10">
        <v>22910</v>
      </c>
      <c r="Y10" s="19">
        <f t="shared" si="4"/>
        <v>2.5253527336860669E-2</v>
      </c>
      <c r="Z10" s="18">
        <v>16343</v>
      </c>
      <c r="AC10">
        <v>2</v>
      </c>
      <c r="AD10">
        <v>7743</v>
      </c>
      <c r="AE10" s="20">
        <f t="shared" si="5"/>
        <v>8.5350529100529093E-3</v>
      </c>
      <c r="AF10">
        <v>45417</v>
      </c>
      <c r="AG10" s="20">
        <f t="shared" si="6"/>
        <v>5.0062830687830691E-2</v>
      </c>
      <c r="AH10">
        <v>268856</v>
      </c>
      <c r="AI10" s="20">
        <f t="shared" si="7"/>
        <v>0.29635802469135802</v>
      </c>
      <c r="AJ10">
        <v>9216</v>
      </c>
      <c r="AK10" s="20">
        <f t="shared" si="8"/>
        <v>1.0158730158730159E-2</v>
      </c>
      <c r="AL10" s="18">
        <v>99754</v>
      </c>
    </row>
    <row r="11" spans="1:38" x14ac:dyDescent="0.25">
      <c r="A11">
        <v>2017</v>
      </c>
      <c r="B11">
        <v>34005</v>
      </c>
      <c r="C11">
        <v>21</v>
      </c>
      <c r="D11">
        <v>1</v>
      </c>
      <c r="E11">
        <v>5</v>
      </c>
      <c r="F11">
        <v>8292117</v>
      </c>
      <c r="G11">
        <v>35761</v>
      </c>
      <c r="H11">
        <v>182433</v>
      </c>
      <c r="I11">
        <v>499025</v>
      </c>
      <c r="J11">
        <v>218193</v>
      </c>
      <c r="K11">
        <v>186678</v>
      </c>
      <c r="L11">
        <v>3536800</v>
      </c>
      <c r="O11">
        <v>52</v>
      </c>
      <c r="P11">
        <v>202180</v>
      </c>
      <c r="Q11" s="20">
        <f t="shared" si="0"/>
        <v>0.2228615520282187</v>
      </c>
      <c r="R11">
        <v>1263451</v>
      </c>
      <c r="S11" s="20">
        <f t="shared" si="1"/>
        <v>1.3926929012345679</v>
      </c>
      <c r="T11">
        <v>2271111</v>
      </c>
      <c r="U11" s="20">
        <f t="shared" si="2"/>
        <v>2.5034292328042329</v>
      </c>
      <c r="V11" s="20">
        <v>185906</v>
      </c>
      <c r="W11" s="20">
        <f t="shared" si="3"/>
        <v>0.20492283950617285</v>
      </c>
      <c r="X11">
        <v>239248</v>
      </c>
      <c r="Y11" s="19">
        <f t="shared" si="4"/>
        <v>0.26372134038800704</v>
      </c>
      <c r="Z11" s="18">
        <v>493828</v>
      </c>
      <c r="AC11">
        <v>3</v>
      </c>
      <c r="AD11">
        <v>5993</v>
      </c>
      <c r="AE11" s="20">
        <f t="shared" si="5"/>
        <v>6.606040564373898E-3</v>
      </c>
      <c r="AF11">
        <v>32977</v>
      </c>
      <c r="AG11" s="20">
        <f t="shared" si="6"/>
        <v>3.6350308641975311E-2</v>
      </c>
      <c r="AH11">
        <v>196487</v>
      </c>
      <c r="AI11" s="20">
        <f t="shared" si="7"/>
        <v>0.21658619929453263</v>
      </c>
      <c r="AJ11">
        <v>7147</v>
      </c>
      <c r="AK11" s="20">
        <f t="shared" si="8"/>
        <v>7.8780864197530859E-3</v>
      </c>
      <c r="AL11" s="18">
        <v>69694</v>
      </c>
    </row>
    <row r="12" spans="1:38" x14ac:dyDescent="0.25">
      <c r="A12">
        <v>2017</v>
      </c>
      <c r="B12">
        <v>34005</v>
      </c>
      <c r="C12">
        <v>21</v>
      </c>
      <c r="D12">
        <v>2</v>
      </c>
      <c r="E12">
        <v>1</v>
      </c>
      <c r="F12">
        <v>23439</v>
      </c>
      <c r="G12">
        <v>830</v>
      </c>
      <c r="H12">
        <v>2046</v>
      </c>
      <c r="I12">
        <v>1747</v>
      </c>
      <c r="J12">
        <v>2876</v>
      </c>
      <c r="K12">
        <v>2136</v>
      </c>
      <c r="O12">
        <v>53</v>
      </c>
      <c r="P12">
        <v>1983</v>
      </c>
      <c r="Q12" s="20">
        <f t="shared" si="0"/>
        <v>2.185846560846561E-3</v>
      </c>
      <c r="R12">
        <v>15876</v>
      </c>
      <c r="S12" s="20">
        <f t="shared" si="1"/>
        <v>1.7500000000000002E-2</v>
      </c>
      <c r="T12">
        <v>24501</v>
      </c>
      <c r="U12" s="20">
        <f t="shared" si="2"/>
        <v>2.7007275132275133E-2</v>
      </c>
      <c r="V12" s="20">
        <v>1818</v>
      </c>
      <c r="W12" s="20">
        <f t="shared" si="3"/>
        <v>2.003968253968254E-3</v>
      </c>
      <c r="X12">
        <v>2736</v>
      </c>
      <c r="Y12" s="19">
        <f t="shared" si="4"/>
        <v>3.0158730158730161E-3</v>
      </c>
      <c r="Z12" s="18">
        <v>8520</v>
      </c>
      <c r="AC12">
        <v>4</v>
      </c>
      <c r="AD12">
        <v>414685</v>
      </c>
      <c r="AE12" s="20">
        <f t="shared" si="5"/>
        <v>0.45710427689594357</v>
      </c>
      <c r="AF12">
        <v>2189614</v>
      </c>
      <c r="AG12" s="20">
        <f t="shared" si="6"/>
        <v>2.4135956790123458</v>
      </c>
      <c r="AH12">
        <v>12980555</v>
      </c>
      <c r="AI12" s="20">
        <f t="shared" si="7"/>
        <v>14.308371913580247</v>
      </c>
      <c r="AJ12">
        <v>492208</v>
      </c>
      <c r="AK12" s="20">
        <f t="shared" si="8"/>
        <v>0.54255731922398587</v>
      </c>
      <c r="AL12" s="18">
        <v>4564063</v>
      </c>
    </row>
    <row r="13" spans="1:38" x14ac:dyDescent="0.25">
      <c r="A13">
        <v>2017</v>
      </c>
      <c r="B13">
        <v>34005</v>
      </c>
      <c r="C13">
        <v>21</v>
      </c>
      <c r="D13">
        <v>2</v>
      </c>
      <c r="E13">
        <v>2</v>
      </c>
      <c r="F13">
        <v>6338</v>
      </c>
      <c r="G13">
        <v>22</v>
      </c>
      <c r="H13">
        <v>72</v>
      </c>
      <c r="I13">
        <v>259</v>
      </c>
      <c r="J13">
        <v>94</v>
      </c>
      <c r="K13">
        <v>77</v>
      </c>
      <c r="L13">
        <v>2675</v>
      </c>
      <c r="O13">
        <v>54</v>
      </c>
      <c r="P13">
        <v>18946</v>
      </c>
      <c r="Q13" s="20">
        <f t="shared" si="0"/>
        <v>2.0884038800705468E-2</v>
      </c>
      <c r="R13">
        <v>62810</v>
      </c>
      <c r="S13" s="20">
        <f t="shared" si="1"/>
        <v>6.9235008818342159E-2</v>
      </c>
      <c r="T13">
        <v>333366</v>
      </c>
      <c r="U13" s="20">
        <f t="shared" si="2"/>
        <v>0.36746693121693119</v>
      </c>
      <c r="V13" s="20">
        <v>17943</v>
      </c>
      <c r="W13" s="20">
        <f t="shared" si="3"/>
        <v>1.9778439153439152E-2</v>
      </c>
      <c r="X13">
        <v>19767</v>
      </c>
      <c r="Y13" s="19">
        <f t="shared" si="4"/>
        <v>2.1789021164021163E-2</v>
      </c>
      <c r="Z13" s="18">
        <v>17594</v>
      </c>
      <c r="AC13">
        <v>5</v>
      </c>
      <c r="AD13">
        <v>689548</v>
      </c>
      <c r="AE13" s="20">
        <f t="shared" si="5"/>
        <v>0.76008377425044094</v>
      </c>
      <c r="AF13">
        <v>3538266</v>
      </c>
      <c r="AG13" s="20">
        <f t="shared" si="6"/>
        <v>3.9002050264550263</v>
      </c>
      <c r="AH13">
        <v>21962036</v>
      </c>
      <c r="AI13" s="20">
        <f t="shared" si="7"/>
        <v>24.208593474426809</v>
      </c>
      <c r="AJ13">
        <v>822226</v>
      </c>
      <c r="AK13" s="20">
        <f t="shared" si="8"/>
        <v>0.90633377425044093</v>
      </c>
      <c r="AL13" s="18">
        <v>7339158</v>
      </c>
    </row>
    <row r="14" spans="1:38" x14ac:dyDescent="0.25">
      <c r="A14">
        <v>2017</v>
      </c>
      <c r="B14">
        <v>34005</v>
      </c>
      <c r="C14">
        <v>21</v>
      </c>
      <c r="D14">
        <v>2</v>
      </c>
      <c r="E14">
        <v>3</v>
      </c>
      <c r="F14">
        <v>7329</v>
      </c>
      <c r="G14">
        <v>26</v>
      </c>
      <c r="H14">
        <v>85</v>
      </c>
      <c r="I14">
        <v>297</v>
      </c>
      <c r="J14">
        <v>111</v>
      </c>
      <c r="K14">
        <v>91</v>
      </c>
      <c r="L14">
        <v>2964</v>
      </c>
      <c r="O14">
        <v>61</v>
      </c>
      <c r="P14">
        <v>71661</v>
      </c>
      <c r="Q14" s="20">
        <f t="shared" si="0"/>
        <v>7.8991402116402112E-2</v>
      </c>
      <c r="R14">
        <v>1240374</v>
      </c>
      <c r="S14" s="20">
        <f t="shared" si="1"/>
        <v>1.3672552910052911</v>
      </c>
      <c r="T14">
        <v>538164</v>
      </c>
      <c r="U14" s="20">
        <f t="shared" si="2"/>
        <v>0.59321428571428569</v>
      </c>
      <c r="V14" s="20">
        <v>63355</v>
      </c>
      <c r="W14" s="20">
        <f t="shared" si="3"/>
        <v>6.9835758377425047E-2</v>
      </c>
      <c r="X14">
        <v>97738</v>
      </c>
      <c r="Y14" s="19">
        <f t="shared" si="4"/>
        <v>0.10773589065255731</v>
      </c>
      <c r="Z14" s="18">
        <v>179583</v>
      </c>
      <c r="AC14">
        <v>34015</v>
      </c>
      <c r="AD14">
        <v>2247916</v>
      </c>
      <c r="AE14" s="20">
        <f t="shared" si="5"/>
        <v>2.4778615520282186</v>
      </c>
      <c r="AF14">
        <v>5115392</v>
      </c>
      <c r="AG14" s="20">
        <f t="shared" si="6"/>
        <v>5.6386596119929457</v>
      </c>
      <c r="AH14">
        <v>30802188</v>
      </c>
      <c r="AI14" s="20">
        <f t="shared" si="7"/>
        <v>33.953029100529101</v>
      </c>
      <c r="AJ14">
        <v>2415253</v>
      </c>
      <c r="AK14" s="20">
        <f t="shared" si="8"/>
        <v>2.6623159171075836</v>
      </c>
      <c r="AL14" s="18">
        <v>9056749</v>
      </c>
    </row>
    <row r="15" spans="1:38" x14ac:dyDescent="0.25">
      <c r="A15">
        <v>2017</v>
      </c>
      <c r="B15">
        <v>34005</v>
      </c>
      <c r="C15">
        <v>21</v>
      </c>
      <c r="D15">
        <v>2</v>
      </c>
      <c r="E15">
        <v>4</v>
      </c>
      <c r="F15">
        <v>37630</v>
      </c>
      <c r="G15">
        <v>153</v>
      </c>
      <c r="H15">
        <v>505</v>
      </c>
      <c r="I15">
        <v>1763</v>
      </c>
      <c r="J15">
        <v>658</v>
      </c>
      <c r="K15">
        <v>541</v>
      </c>
      <c r="L15">
        <v>19882</v>
      </c>
      <c r="O15">
        <v>62</v>
      </c>
      <c r="P15">
        <v>49210</v>
      </c>
      <c r="Q15" s="20">
        <f t="shared" si="0"/>
        <v>5.4243827160493828E-2</v>
      </c>
      <c r="R15">
        <v>1104523</v>
      </c>
      <c r="S15" s="20">
        <f t="shared" si="1"/>
        <v>1.2175077160493828</v>
      </c>
      <c r="T15">
        <v>513723</v>
      </c>
      <c r="U15" s="20">
        <f t="shared" si="2"/>
        <v>0.56627314814814811</v>
      </c>
      <c r="V15" s="20">
        <v>43901</v>
      </c>
      <c r="W15" s="20">
        <f t="shared" si="3"/>
        <v>4.8391754850088183E-2</v>
      </c>
      <c r="X15">
        <v>49452</v>
      </c>
      <c r="Y15" s="19">
        <f t="shared" si="4"/>
        <v>5.4510582010582009E-2</v>
      </c>
      <c r="Z15" s="18">
        <v>205238</v>
      </c>
      <c r="AC15">
        <v>1</v>
      </c>
      <c r="AD15">
        <v>1445076</v>
      </c>
      <c r="AE15" s="20">
        <f t="shared" si="5"/>
        <v>1.5928968253968254</v>
      </c>
      <c r="AF15">
        <v>779898</v>
      </c>
      <c r="AG15" s="20">
        <f t="shared" si="6"/>
        <v>0.8596759259259259</v>
      </c>
      <c r="AH15">
        <v>5762628</v>
      </c>
      <c r="AI15" s="20">
        <f t="shared" si="7"/>
        <v>6.3521031746031742</v>
      </c>
      <c r="AJ15">
        <v>1453012</v>
      </c>
      <c r="AK15" s="20">
        <f t="shared" si="8"/>
        <v>1.6016446208112876</v>
      </c>
      <c r="AL15" s="18"/>
    </row>
    <row r="16" spans="1:38" x14ac:dyDescent="0.25">
      <c r="A16">
        <v>2017</v>
      </c>
      <c r="B16">
        <v>34005</v>
      </c>
      <c r="C16">
        <v>21</v>
      </c>
      <c r="D16">
        <v>2</v>
      </c>
      <c r="E16">
        <v>5</v>
      </c>
      <c r="F16">
        <v>78691</v>
      </c>
      <c r="G16">
        <v>268</v>
      </c>
      <c r="H16">
        <v>883</v>
      </c>
      <c r="I16">
        <v>2879</v>
      </c>
      <c r="J16">
        <v>1151</v>
      </c>
      <c r="K16">
        <v>945</v>
      </c>
      <c r="L16">
        <v>29894</v>
      </c>
      <c r="O16">
        <v>34007</v>
      </c>
      <c r="P16">
        <v>3521967</v>
      </c>
      <c r="Q16" s="20">
        <f t="shared" si="0"/>
        <v>3.8822387566137566</v>
      </c>
      <c r="R16">
        <v>7021443</v>
      </c>
      <c r="S16" s="20">
        <f t="shared" si="1"/>
        <v>7.7396858465608469</v>
      </c>
      <c r="T16">
        <v>44964168</v>
      </c>
      <c r="U16" s="20">
        <f t="shared" si="2"/>
        <v>49.563677248677251</v>
      </c>
      <c r="V16" s="20">
        <v>3336121</v>
      </c>
      <c r="W16" s="20">
        <f t="shared" si="3"/>
        <v>3.6773820546737213</v>
      </c>
      <c r="X16">
        <v>3743617</v>
      </c>
      <c r="Y16" s="19">
        <f t="shared" si="4"/>
        <v>4.1265619488536158</v>
      </c>
      <c r="Z16" s="18">
        <v>12072669</v>
      </c>
      <c r="AC16">
        <v>2</v>
      </c>
      <c r="AD16">
        <v>88793</v>
      </c>
      <c r="AE16" s="20">
        <f t="shared" si="5"/>
        <v>9.7875881834215167E-2</v>
      </c>
      <c r="AF16">
        <v>507605</v>
      </c>
      <c r="AG16" s="20">
        <f t="shared" si="6"/>
        <v>0.55952932098765429</v>
      </c>
      <c r="AH16">
        <v>2994655</v>
      </c>
      <c r="AI16" s="20">
        <f t="shared" si="7"/>
        <v>3.3009865520282187</v>
      </c>
      <c r="AJ16">
        <v>106244</v>
      </c>
      <c r="AK16" s="20">
        <f t="shared" si="8"/>
        <v>0.11711199294532627</v>
      </c>
      <c r="AL16" s="18">
        <v>1075203</v>
      </c>
    </row>
    <row r="17" spans="1:38" x14ac:dyDescent="0.25">
      <c r="A17">
        <v>2017</v>
      </c>
      <c r="B17">
        <v>34005</v>
      </c>
      <c r="C17">
        <v>21</v>
      </c>
      <c r="D17">
        <v>5</v>
      </c>
      <c r="E17">
        <v>1</v>
      </c>
      <c r="F17">
        <v>1843</v>
      </c>
      <c r="G17">
        <v>54</v>
      </c>
      <c r="H17">
        <v>334</v>
      </c>
      <c r="I17">
        <v>103</v>
      </c>
      <c r="J17">
        <v>388</v>
      </c>
      <c r="K17">
        <v>471</v>
      </c>
      <c r="O17">
        <v>11</v>
      </c>
      <c r="P17">
        <v>137933</v>
      </c>
      <c r="Q17" s="20">
        <f t="shared" si="0"/>
        <v>0.15204254850088184</v>
      </c>
      <c r="R17">
        <v>41097</v>
      </c>
      <c r="S17" s="20">
        <f t="shared" si="1"/>
        <v>4.5300925925925925E-2</v>
      </c>
      <c r="T17">
        <v>909939</v>
      </c>
      <c r="U17" s="20">
        <f t="shared" si="2"/>
        <v>1.0030191798941799</v>
      </c>
      <c r="V17" s="20">
        <v>131380</v>
      </c>
      <c r="W17" s="20">
        <f t="shared" si="3"/>
        <v>0.14481922398589064</v>
      </c>
      <c r="X17">
        <v>141274</v>
      </c>
      <c r="Y17" s="19">
        <f t="shared" si="4"/>
        <v>0.15572530864197531</v>
      </c>
      <c r="Z17" s="18">
        <v>67607</v>
      </c>
      <c r="AC17">
        <v>3</v>
      </c>
      <c r="AD17">
        <v>53581</v>
      </c>
      <c r="AE17" s="20">
        <f t="shared" si="5"/>
        <v>5.9061948853615522E-2</v>
      </c>
      <c r="AF17">
        <v>294600</v>
      </c>
      <c r="AG17" s="20">
        <f t="shared" si="6"/>
        <v>0.32473544973544971</v>
      </c>
      <c r="AH17">
        <v>1745081</v>
      </c>
      <c r="AI17" s="20">
        <f t="shared" si="7"/>
        <v>1.923590167548501</v>
      </c>
      <c r="AJ17">
        <v>64214</v>
      </c>
      <c r="AK17" s="20">
        <f t="shared" si="8"/>
        <v>7.0782627865961192E-2</v>
      </c>
      <c r="AL17" s="18">
        <v>611099</v>
      </c>
    </row>
    <row r="18" spans="1:38" x14ac:dyDescent="0.25">
      <c r="A18">
        <v>2017</v>
      </c>
      <c r="B18">
        <v>34005</v>
      </c>
      <c r="C18">
        <v>21</v>
      </c>
      <c r="D18">
        <v>5</v>
      </c>
      <c r="E18">
        <v>2</v>
      </c>
      <c r="F18">
        <v>304</v>
      </c>
      <c r="G18">
        <v>2</v>
      </c>
      <c r="H18">
        <v>2</v>
      </c>
      <c r="I18">
        <v>7</v>
      </c>
      <c r="J18">
        <v>4</v>
      </c>
      <c r="K18">
        <v>4</v>
      </c>
      <c r="L18">
        <v>217</v>
      </c>
      <c r="O18">
        <v>21</v>
      </c>
      <c r="P18">
        <v>1424403</v>
      </c>
      <c r="Q18" s="20">
        <f t="shared" si="0"/>
        <v>1.570109126984127</v>
      </c>
      <c r="R18">
        <v>1039977</v>
      </c>
      <c r="S18" s="20">
        <f t="shared" si="1"/>
        <v>1.1463591269841269</v>
      </c>
      <c r="T18">
        <v>16633576</v>
      </c>
      <c r="U18" s="20">
        <f t="shared" si="2"/>
        <v>18.335070546737214</v>
      </c>
      <c r="V18" s="20">
        <v>1350582</v>
      </c>
      <c r="W18" s="20">
        <f t="shared" si="3"/>
        <v>1.4887367724867724</v>
      </c>
      <c r="X18">
        <v>1455717</v>
      </c>
      <c r="Y18" s="19">
        <f t="shared" si="4"/>
        <v>1.6046263227513227</v>
      </c>
      <c r="Z18" s="18">
        <v>5436734</v>
      </c>
      <c r="AC18">
        <v>4</v>
      </c>
      <c r="AD18">
        <v>305012</v>
      </c>
      <c r="AE18" s="20">
        <f t="shared" si="5"/>
        <v>0.33621252204585539</v>
      </c>
      <c r="AF18">
        <v>1662558</v>
      </c>
      <c r="AG18" s="20">
        <f t="shared" si="6"/>
        <v>1.8326256613756613</v>
      </c>
      <c r="AH18">
        <v>8842031</v>
      </c>
      <c r="AI18" s="20">
        <f t="shared" si="7"/>
        <v>9.7465068342151682</v>
      </c>
      <c r="AJ18">
        <v>365916</v>
      </c>
      <c r="AK18" s="20">
        <f t="shared" si="8"/>
        <v>0.40334656084656084</v>
      </c>
      <c r="AL18" s="18">
        <v>3501607</v>
      </c>
    </row>
    <row r="19" spans="1:38" x14ac:dyDescent="0.25">
      <c r="A19">
        <v>2017</v>
      </c>
      <c r="B19">
        <v>34005</v>
      </c>
      <c r="C19">
        <v>21</v>
      </c>
      <c r="D19">
        <v>5</v>
      </c>
      <c r="E19">
        <v>3</v>
      </c>
      <c r="F19">
        <v>352</v>
      </c>
      <c r="G19">
        <v>2</v>
      </c>
      <c r="H19">
        <v>2</v>
      </c>
      <c r="I19">
        <v>8</v>
      </c>
      <c r="J19">
        <v>4</v>
      </c>
      <c r="K19">
        <v>4</v>
      </c>
      <c r="L19">
        <v>241</v>
      </c>
      <c r="O19">
        <v>31</v>
      </c>
      <c r="P19">
        <v>1449763</v>
      </c>
      <c r="Q19" s="20">
        <f t="shared" si="0"/>
        <v>1.5980632716049383</v>
      </c>
      <c r="R19">
        <v>2110907</v>
      </c>
      <c r="S19" s="20">
        <f t="shared" si="1"/>
        <v>2.3268375220458553</v>
      </c>
      <c r="T19">
        <v>21267601</v>
      </c>
      <c r="U19" s="20">
        <f t="shared" si="2"/>
        <v>23.44312279541446</v>
      </c>
      <c r="V19" s="20">
        <v>1383814</v>
      </c>
      <c r="W19" s="20">
        <f t="shared" si="3"/>
        <v>1.5253681657848324</v>
      </c>
      <c r="X19">
        <v>1527859</v>
      </c>
      <c r="Y19" s="19">
        <f t="shared" si="4"/>
        <v>1.6841479276895943</v>
      </c>
      <c r="Z19" s="18">
        <v>5227175</v>
      </c>
      <c r="AC19">
        <v>5</v>
      </c>
      <c r="AD19">
        <v>355454</v>
      </c>
      <c r="AE19" s="20">
        <f t="shared" si="5"/>
        <v>0.39181437389770724</v>
      </c>
      <c r="AF19">
        <v>1870731</v>
      </c>
      <c r="AG19" s="20">
        <f t="shared" si="6"/>
        <v>2.0620932539682539</v>
      </c>
      <c r="AH19">
        <v>11457793</v>
      </c>
      <c r="AI19" s="20">
        <f t="shared" si="7"/>
        <v>12.629842372134039</v>
      </c>
      <c r="AJ19">
        <v>425867</v>
      </c>
      <c r="AK19" s="20">
        <f t="shared" si="8"/>
        <v>0.46943011463844797</v>
      </c>
      <c r="AL19" s="18">
        <v>3868840</v>
      </c>
    </row>
    <row r="20" spans="1:38" x14ac:dyDescent="0.25">
      <c r="A20">
        <v>2017</v>
      </c>
      <c r="B20">
        <v>34005</v>
      </c>
      <c r="C20">
        <v>21</v>
      </c>
      <c r="D20">
        <v>5</v>
      </c>
      <c r="E20">
        <v>4</v>
      </c>
      <c r="F20">
        <v>1812</v>
      </c>
      <c r="G20">
        <v>12</v>
      </c>
      <c r="H20">
        <v>14</v>
      </c>
      <c r="I20">
        <v>50</v>
      </c>
      <c r="J20">
        <v>26</v>
      </c>
      <c r="K20">
        <v>26</v>
      </c>
      <c r="L20">
        <v>1614</v>
      </c>
      <c r="O20">
        <v>32</v>
      </c>
      <c r="P20">
        <v>175917</v>
      </c>
      <c r="Q20" s="20">
        <f t="shared" si="0"/>
        <v>0.19391203703703705</v>
      </c>
      <c r="R20">
        <v>342067</v>
      </c>
      <c r="S20" s="20">
        <f t="shared" si="1"/>
        <v>0.37705798059964729</v>
      </c>
      <c r="T20">
        <v>2884320</v>
      </c>
      <c r="U20" s="20">
        <f t="shared" si="2"/>
        <v>3.1793650793650792</v>
      </c>
      <c r="V20" s="20">
        <v>168487</v>
      </c>
      <c r="W20" s="20">
        <f t="shared" si="3"/>
        <v>0.18572200176366843</v>
      </c>
      <c r="X20">
        <v>187257</v>
      </c>
      <c r="Y20" s="19">
        <f t="shared" si="4"/>
        <v>0.20641203703703703</v>
      </c>
      <c r="Z20" s="18">
        <v>550392</v>
      </c>
      <c r="AC20">
        <v>34021</v>
      </c>
      <c r="AD20">
        <v>2808286</v>
      </c>
      <c r="AE20" s="20">
        <f t="shared" si="5"/>
        <v>3.0955533509700177</v>
      </c>
      <c r="AF20">
        <v>6464805</v>
      </c>
      <c r="AG20" s="20">
        <f t="shared" si="6"/>
        <v>7.1261078042328041</v>
      </c>
      <c r="AH20">
        <v>38065137</v>
      </c>
      <c r="AI20" s="20">
        <f t="shared" si="7"/>
        <v>41.958925264550267</v>
      </c>
      <c r="AJ20">
        <v>3048788</v>
      </c>
      <c r="AK20" s="20">
        <f t="shared" si="8"/>
        <v>3.3606569664902999</v>
      </c>
      <c r="AL20" s="18">
        <v>10772164</v>
      </c>
    </row>
    <row r="21" spans="1:38" x14ac:dyDescent="0.25">
      <c r="A21">
        <v>2017</v>
      </c>
      <c r="B21">
        <v>34005</v>
      </c>
      <c r="C21">
        <v>21</v>
      </c>
      <c r="D21">
        <v>5</v>
      </c>
      <c r="E21">
        <v>5</v>
      </c>
      <c r="F21">
        <v>3738</v>
      </c>
      <c r="G21">
        <v>21</v>
      </c>
      <c r="H21">
        <v>25</v>
      </c>
      <c r="I21">
        <v>80</v>
      </c>
      <c r="J21">
        <v>46</v>
      </c>
      <c r="K21">
        <v>45</v>
      </c>
      <c r="L21">
        <v>2427</v>
      </c>
      <c r="O21">
        <v>41</v>
      </c>
      <c r="P21">
        <v>563</v>
      </c>
      <c r="Q21" s="20">
        <f t="shared" si="0"/>
        <v>6.2059082892416224E-4</v>
      </c>
      <c r="R21">
        <v>6244</v>
      </c>
      <c r="S21" s="20">
        <f t="shared" si="1"/>
        <v>6.8827160493827163E-3</v>
      </c>
      <c r="T21">
        <v>6942</v>
      </c>
      <c r="U21" s="20">
        <f t="shared" si="2"/>
        <v>7.6521164021164023E-3</v>
      </c>
      <c r="V21" s="20">
        <v>489</v>
      </c>
      <c r="W21" s="20">
        <f t="shared" si="3"/>
        <v>5.3902116402116404E-4</v>
      </c>
      <c r="X21">
        <v>1452</v>
      </c>
      <c r="Y21" s="19">
        <f t="shared" si="4"/>
        <v>1.6005291005291005E-3</v>
      </c>
      <c r="Z21" s="18">
        <v>974</v>
      </c>
      <c r="AC21">
        <v>1</v>
      </c>
      <c r="AD21">
        <v>1788933</v>
      </c>
      <c r="AE21" s="20">
        <f t="shared" si="5"/>
        <v>1.9719279100529101</v>
      </c>
      <c r="AF21">
        <v>1032354</v>
      </c>
      <c r="AG21" s="20">
        <f t="shared" si="6"/>
        <v>1.1379563492063491</v>
      </c>
      <c r="AH21">
        <v>7536186</v>
      </c>
      <c r="AI21" s="20">
        <f t="shared" si="7"/>
        <v>8.3070833333333329</v>
      </c>
      <c r="AJ21">
        <v>1810294</v>
      </c>
      <c r="AK21" s="20">
        <f t="shared" si="8"/>
        <v>1.9954739858906525</v>
      </c>
      <c r="AL21" s="18"/>
    </row>
    <row r="22" spans="1:38" x14ac:dyDescent="0.25">
      <c r="A22">
        <v>2017</v>
      </c>
      <c r="B22">
        <v>34005</v>
      </c>
      <c r="C22">
        <v>31</v>
      </c>
      <c r="D22">
        <v>1</v>
      </c>
      <c r="E22">
        <v>1</v>
      </c>
      <c r="F22">
        <v>4582917</v>
      </c>
      <c r="G22">
        <v>61209</v>
      </c>
      <c r="H22">
        <v>960094</v>
      </c>
      <c r="I22">
        <v>389903</v>
      </c>
      <c r="J22">
        <v>1021303</v>
      </c>
      <c r="K22">
        <v>1011565</v>
      </c>
      <c r="O22">
        <v>42</v>
      </c>
      <c r="P22">
        <v>16384</v>
      </c>
      <c r="Q22" s="20">
        <f t="shared" si="0"/>
        <v>1.8059964726631392E-2</v>
      </c>
      <c r="R22">
        <v>147656</v>
      </c>
      <c r="S22" s="20">
        <f t="shared" si="1"/>
        <v>0.16276014109347442</v>
      </c>
      <c r="T22">
        <v>164408</v>
      </c>
      <c r="U22" s="20">
        <f t="shared" si="2"/>
        <v>0.18122574955908288</v>
      </c>
      <c r="V22" s="20">
        <v>14338</v>
      </c>
      <c r="W22" s="20">
        <f t="shared" si="3"/>
        <v>1.5804673721340388E-2</v>
      </c>
      <c r="X22">
        <v>33638</v>
      </c>
      <c r="Y22" s="19">
        <f t="shared" si="4"/>
        <v>3.7078924162257498E-2</v>
      </c>
      <c r="Z22" s="18">
        <v>19079</v>
      </c>
      <c r="AC22">
        <v>2</v>
      </c>
      <c r="AD22">
        <v>14323</v>
      </c>
      <c r="AE22" s="20">
        <f t="shared" si="5"/>
        <v>1.5788139329805998E-2</v>
      </c>
      <c r="AF22">
        <v>82916</v>
      </c>
      <c r="AG22" s="20">
        <f t="shared" si="6"/>
        <v>9.139770723104057E-2</v>
      </c>
      <c r="AH22">
        <v>456062</v>
      </c>
      <c r="AI22" s="20">
        <f t="shared" si="7"/>
        <v>0.50271384479717818</v>
      </c>
      <c r="AJ22">
        <v>17358</v>
      </c>
      <c r="AK22" s="20">
        <f t="shared" si="8"/>
        <v>1.9133597883597885E-2</v>
      </c>
      <c r="AL22" s="18">
        <v>171572</v>
      </c>
    </row>
    <row r="23" spans="1:38" x14ac:dyDescent="0.25">
      <c r="A23">
        <v>2017</v>
      </c>
      <c r="B23">
        <v>34005</v>
      </c>
      <c r="C23">
        <v>31</v>
      </c>
      <c r="D23">
        <v>1</v>
      </c>
      <c r="E23">
        <v>2</v>
      </c>
      <c r="F23">
        <v>935881</v>
      </c>
      <c r="G23">
        <v>4655</v>
      </c>
      <c r="H23">
        <v>21141</v>
      </c>
      <c r="I23">
        <v>84730</v>
      </c>
      <c r="J23">
        <v>25796</v>
      </c>
      <c r="K23">
        <v>21456</v>
      </c>
      <c r="L23">
        <v>321050</v>
      </c>
      <c r="O23">
        <v>43</v>
      </c>
      <c r="P23">
        <v>22222</v>
      </c>
      <c r="Q23" s="20">
        <f t="shared" si="0"/>
        <v>2.4495149911816578E-2</v>
      </c>
      <c r="R23">
        <v>169179</v>
      </c>
      <c r="S23" s="20">
        <f t="shared" si="1"/>
        <v>0.18648478835978835</v>
      </c>
      <c r="T23">
        <v>124911</v>
      </c>
      <c r="U23" s="20">
        <f t="shared" si="2"/>
        <v>0.13768849206349207</v>
      </c>
      <c r="V23" s="20">
        <v>19533</v>
      </c>
      <c r="W23" s="20">
        <f t="shared" si="3"/>
        <v>2.1531084656084658E-2</v>
      </c>
      <c r="X23">
        <v>26027</v>
      </c>
      <c r="Y23" s="19">
        <f t="shared" si="4"/>
        <v>2.8689373897707232E-2</v>
      </c>
      <c r="Z23" s="18">
        <v>47293</v>
      </c>
      <c r="AC23">
        <v>3</v>
      </c>
      <c r="AD23">
        <v>29774</v>
      </c>
      <c r="AE23" s="20">
        <f t="shared" si="5"/>
        <v>3.2819664902998237E-2</v>
      </c>
      <c r="AF23">
        <v>164897</v>
      </c>
      <c r="AG23" s="20">
        <f t="shared" si="6"/>
        <v>0.18176477072310407</v>
      </c>
      <c r="AH23">
        <v>921750</v>
      </c>
      <c r="AI23" s="20">
        <f t="shared" si="7"/>
        <v>1.0160383597883598</v>
      </c>
      <c r="AJ23">
        <v>36187</v>
      </c>
      <c r="AK23" s="20">
        <f t="shared" si="8"/>
        <v>3.9888668430335096E-2</v>
      </c>
      <c r="AL23" s="18">
        <v>331507</v>
      </c>
    </row>
    <row r="24" spans="1:38" x14ac:dyDescent="0.25">
      <c r="A24">
        <v>2017</v>
      </c>
      <c r="B24">
        <v>34005</v>
      </c>
      <c r="C24">
        <v>31</v>
      </c>
      <c r="D24">
        <v>1</v>
      </c>
      <c r="E24">
        <v>3</v>
      </c>
      <c r="F24">
        <v>1070742</v>
      </c>
      <c r="G24">
        <v>5453</v>
      </c>
      <c r="H24">
        <v>24727</v>
      </c>
      <c r="I24">
        <v>95582</v>
      </c>
      <c r="J24">
        <v>30181</v>
      </c>
      <c r="K24">
        <v>25088</v>
      </c>
      <c r="L24">
        <v>355752</v>
      </c>
      <c r="O24">
        <v>51</v>
      </c>
      <c r="P24">
        <v>13077</v>
      </c>
      <c r="Q24" s="20">
        <f t="shared" si="0"/>
        <v>1.441468253968254E-2</v>
      </c>
      <c r="R24">
        <v>154150</v>
      </c>
      <c r="S24" s="20">
        <f t="shared" si="1"/>
        <v>0.16991843033509701</v>
      </c>
      <c r="T24">
        <v>98991</v>
      </c>
      <c r="U24" s="20">
        <f t="shared" si="2"/>
        <v>0.10911706349206349</v>
      </c>
      <c r="V24" s="20">
        <v>11623</v>
      </c>
      <c r="W24" s="20">
        <f t="shared" si="3"/>
        <v>1.281194885361552E-2</v>
      </c>
      <c r="X24">
        <v>30034</v>
      </c>
      <c r="Y24" s="19">
        <f t="shared" si="4"/>
        <v>3.3106261022927692E-2</v>
      </c>
      <c r="Z24" s="18">
        <v>19879</v>
      </c>
      <c r="AC24">
        <v>4</v>
      </c>
      <c r="AD24">
        <v>517737</v>
      </c>
      <c r="AE24" s="20">
        <f t="shared" si="5"/>
        <v>0.57069775132275136</v>
      </c>
      <c r="AF24">
        <v>2799901</v>
      </c>
      <c r="AG24" s="20">
        <f t="shared" si="6"/>
        <v>3.0863106261022928</v>
      </c>
      <c r="AH24">
        <v>15379498</v>
      </c>
      <c r="AI24" s="20">
        <f t="shared" si="7"/>
        <v>16.952709435626101</v>
      </c>
      <c r="AJ24">
        <v>628426</v>
      </c>
      <c r="AK24" s="20">
        <f t="shared" si="8"/>
        <v>0.69270943562610232</v>
      </c>
      <c r="AL24" s="18">
        <v>5570458</v>
      </c>
    </row>
    <row r="25" spans="1:38" x14ac:dyDescent="0.25">
      <c r="A25">
        <v>2017</v>
      </c>
      <c r="B25">
        <v>34005</v>
      </c>
      <c r="C25">
        <v>31</v>
      </c>
      <c r="D25">
        <v>1</v>
      </c>
      <c r="E25">
        <v>4</v>
      </c>
      <c r="F25">
        <v>5767433</v>
      </c>
      <c r="G25">
        <v>33688</v>
      </c>
      <c r="H25">
        <v>150971</v>
      </c>
      <c r="I25">
        <v>588846</v>
      </c>
      <c r="J25">
        <v>184660</v>
      </c>
      <c r="K25">
        <v>153104</v>
      </c>
      <c r="L25">
        <v>2386630</v>
      </c>
      <c r="O25">
        <v>52</v>
      </c>
      <c r="P25">
        <v>165935</v>
      </c>
      <c r="Q25" s="20">
        <f t="shared" si="0"/>
        <v>0.18290895061728396</v>
      </c>
      <c r="R25">
        <v>1034449</v>
      </c>
      <c r="S25" s="20">
        <f t="shared" si="1"/>
        <v>1.1402656525573192</v>
      </c>
      <c r="T25">
        <v>1803572</v>
      </c>
      <c r="U25" s="20">
        <f t="shared" si="2"/>
        <v>1.9880643738977073</v>
      </c>
      <c r="V25" s="20">
        <v>152499</v>
      </c>
      <c r="W25" s="20">
        <f t="shared" si="3"/>
        <v>0.16809854497354498</v>
      </c>
      <c r="X25">
        <v>197731</v>
      </c>
      <c r="Y25" s="19">
        <f t="shared" si="4"/>
        <v>0.21795745149911816</v>
      </c>
      <c r="Z25" s="18">
        <v>388683</v>
      </c>
      <c r="AC25">
        <v>5</v>
      </c>
      <c r="AD25">
        <v>457519</v>
      </c>
      <c r="AE25" s="20">
        <f t="shared" si="5"/>
        <v>0.50431988536155203</v>
      </c>
      <c r="AF25">
        <v>2384737</v>
      </c>
      <c r="AG25" s="20">
        <f t="shared" si="6"/>
        <v>2.6286783509700178</v>
      </c>
      <c r="AH25">
        <v>13771641</v>
      </c>
      <c r="AI25" s="20">
        <f t="shared" si="7"/>
        <v>15.180380291005291</v>
      </c>
      <c r="AJ25">
        <v>556523</v>
      </c>
      <c r="AK25" s="20">
        <f t="shared" si="8"/>
        <v>0.61345127865961202</v>
      </c>
      <c r="AL25" s="18">
        <v>4698627</v>
      </c>
    </row>
    <row r="26" spans="1:38" x14ac:dyDescent="0.25">
      <c r="A26">
        <v>2017</v>
      </c>
      <c r="B26">
        <v>34005</v>
      </c>
      <c r="C26">
        <v>31</v>
      </c>
      <c r="D26">
        <v>1</v>
      </c>
      <c r="E26">
        <v>5</v>
      </c>
      <c r="F26">
        <v>11169173</v>
      </c>
      <c r="G26">
        <v>56594</v>
      </c>
      <c r="H26">
        <v>261460</v>
      </c>
      <c r="I26">
        <v>933411</v>
      </c>
      <c r="J26">
        <v>318055</v>
      </c>
      <c r="K26">
        <v>265448</v>
      </c>
      <c r="L26">
        <v>3588353</v>
      </c>
      <c r="O26">
        <v>53</v>
      </c>
      <c r="P26">
        <v>644</v>
      </c>
      <c r="Q26" s="20">
        <f t="shared" si="0"/>
        <v>7.0987654320987651E-4</v>
      </c>
      <c r="R26">
        <v>5060</v>
      </c>
      <c r="S26" s="20">
        <f t="shared" si="1"/>
        <v>5.5776014109347443E-3</v>
      </c>
      <c r="T26">
        <v>7556</v>
      </c>
      <c r="U26" s="20">
        <f t="shared" si="2"/>
        <v>8.3289241622574953E-3</v>
      </c>
      <c r="V26" s="20">
        <v>591</v>
      </c>
      <c r="W26" s="20">
        <f t="shared" si="3"/>
        <v>6.5145502645502643E-4</v>
      </c>
      <c r="X26">
        <v>891</v>
      </c>
      <c r="Y26" s="19">
        <f t="shared" si="4"/>
        <v>9.8214285714285721E-4</v>
      </c>
      <c r="Z26" s="18">
        <v>2573</v>
      </c>
      <c r="AC26" t="s">
        <v>124</v>
      </c>
      <c r="AD26">
        <v>12290482</v>
      </c>
      <c r="AE26" s="20">
        <f t="shared" si="5"/>
        <v>13.547709435626102</v>
      </c>
      <c r="AF26">
        <v>27006535</v>
      </c>
      <c r="AG26" s="20">
        <f t="shared" si="6"/>
        <v>29.769108245149912</v>
      </c>
      <c r="AH26">
        <v>163858988</v>
      </c>
      <c r="AI26" s="20">
        <f t="shared" si="7"/>
        <v>180.62057760141093</v>
      </c>
      <c r="AJ26">
        <v>13185787</v>
      </c>
      <c r="AK26" s="20">
        <f t="shared" si="8"/>
        <v>14.53459766313933</v>
      </c>
      <c r="AL26" s="18">
        <v>47273419</v>
      </c>
    </row>
    <row r="27" spans="1:38" x14ac:dyDescent="0.25">
      <c r="A27">
        <v>2017</v>
      </c>
      <c r="B27">
        <v>34005</v>
      </c>
      <c r="C27">
        <v>31</v>
      </c>
      <c r="D27">
        <v>2</v>
      </c>
      <c r="E27">
        <v>1</v>
      </c>
      <c r="F27">
        <v>76653</v>
      </c>
      <c r="G27">
        <v>1088</v>
      </c>
      <c r="H27">
        <v>10591</v>
      </c>
      <c r="I27">
        <v>105083</v>
      </c>
      <c r="J27">
        <v>11679</v>
      </c>
      <c r="K27">
        <v>11941</v>
      </c>
      <c r="O27">
        <v>54</v>
      </c>
      <c r="P27">
        <v>11304</v>
      </c>
      <c r="Q27" s="20">
        <f t="shared" si="0"/>
        <v>1.246031746031746E-2</v>
      </c>
      <c r="R27">
        <v>36881</v>
      </c>
      <c r="S27" s="20">
        <f t="shared" si="1"/>
        <v>4.0653659611992944E-2</v>
      </c>
      <c r="T27">
        <v>191640</v>
      </c>
      <c r="U27" s="20">
        <f t="shared" si="2"/>
        <v>0.21124338624338623</v>
      </c>
      <c r="V27" s="20">
        <v>10715</v>
      </c>
      <c r="W27" s="20">
        <f t="shared" si="3"/>
        <v>1.1811067019400353E-2</v>
      </c>
      <c r="X27">
        <v>11841</v>
      </c>
      <c r="Y27" s="19">
        <f t="shared" si="4"/>
        <v>1.3052248677248678E-2</v>
      </c>
      <c r="Z27" s="18">
        <v>10052</v>
      </c>
    </row>
    <row r="28" spans="1:38" x14ac:dyDescent="0.25">
      <c r="A28">
        <v>2017</v>
      </c>
      <c r="B28">
        <v>34005</v>
      </c>
      <c r="C28">
        <v>31</v>
      </c>
      <c r="D28">
        <v>2</v>
      </c>
      <c r="E28">
        <v>2</v>
      </c>
      <c r="F28">
        <v>21549</v>
      </c>
      <c r="G28">
        <v>108</v>
      </c>
      <c r="H28">
        <v>2501</v>
      </c>
      <c r="I28">
        <v>15699</v>
      </c>
      <c r="J28">
        <v>2609</v>
      </c>
      <c r="K28">
        <v>2855</v>
      </c>
      <c r="L28">
        <v>9986</v>
      </c>
      <c r="O28">
        <v>61</v>
      </c>
      <c r="P28">
        <v>68749</v>
      </c>
      <c r="Q28" s="20">
        <f t="shared" si="0"/>
        <v>7.5781525573192246E-2</v>
      </c>
      <c r="R28">
        <v>1156152</v>
      </c>
      <c r="S28" s="20">
        <f t="shared" si="1"/>
        <v>1.2744179894179894</v>
      </c>
      <c r="T28">
        <v>506573</v>
      </c>
      <c r="U28" s="20">
        <f t="shared" si="2"/>
        <v>0.55839175485008818</v>
      </c>
      <c r="V28" s="20">
        <v>60778</v>
      </c>
      <c r="W28" s="20">
        <f t="shared" si="3"/>
        <v>6.6995149911816584E-2</v>
      </c>
      <c r="X28">
        <v>94600</v>
      </c>
      <c r="Y28" s="19">
        <f t="shared" si="4"/>
        <v>0.10427689594356261</v>
      </c>
      <c r="Z28" s="18">
        <v>162659</v>
      </c>
    </row>
    <row r="29" spans="1:38" x14ac:dyDescent="0.25">
      <c r="A29">
        <v>2017</v>
      </c>
      <c r="B29">
        <v>34005</v>
      </c>
      <c r="C29">
        <v>31</v>
      </c>
      <c r="D29">
        <v>2</v>
      </c>
      <c r="E29">
        <v>3</v>
      </c>
      <c r="F29">
        <v>24646</v>
      </c>
      <c r="G29">
        <v>124</v>
      </c>
      <c r="H29">
        <v>2811</v>
      </c>
      <c r="I29">
        <v>18742</v>
      </c>
      <c r="J29">
        <v>2935</v>
      </c>
      <c r="K29">
        <v>3209</v>
      </c>
      <c r="L29">
        <v>11065</v>
      </c>
      <c r="O29">
        <v>62</v>
      </c>
      <c r="P29">
        <v>35073</v>
      </c>
      <c r="Q29" s="20">
        <f t="shared" si="0"/>
        <v>3.8660714285714284E-2</v>
      </c>
      <c r="R29">
        <v>777624</v>
      </c>
      <c r="S29" s="20">
        <f t="shared" si="1"/>
        <v>0.85716931216931214</v>
      </c>
      <c r="T29">
        <v>364139</v>
      </c>
      <c r="U29" s="20">
        <f t="shared" si="2"/>
        <v>0.40138778659611996</v>
      </c>
      <c r="V29" s="20">
        <v>31292</v>
      </c>
      <c r="W29" s="20">
        <f t="shared" si="3"/>
        <v>3.4492945326278661E-2</v>
      </c>
      <c r="X29">
        <v>35296</v>
      </c>
      <c r="Y29" s="19">
        <f t="shared" si="4"/>
        <v>3.8906525573192241E-2</v>
      </c>
      <c r="Z29" s="18">
        <v>139569</v>
      </c>
    </row>
    <row r="30" spans="1:38" x14ac:dyDescent="0.25">
      <c r="A30">
        <v>2017</v>
      </c>
      <c r="B30">
        <v>34005</v>
      </c>
      <c r="C30">
        <v>31</v>
      </c>
      <c r="D30">
        <v>2</v>
      </c>
      <c r="E30">
        <v>4</v>
      </c>
      <c r="F30">
        <v>126800</v>
      </c>
      <c r="G30">
        <v>747</v>
      </c>
      <c r="H30">
        <v>17205</v>
      </c>
      <c r="I30">
        <v>104713</v>
      </c>
      <c r="J30">
        <v>17952</v>
      </c>
      <c r="K30">
        <v>19643</v>
      </c>
      <c r="L30">
        <v>74233</v>
      </c>
      <c r="O30">
        <v>34015</v>
      </c>
      <c r="P30">
        <v>2247916</v>
      </c>
      <c r="Q30" s="20">
        <f t="shared" si="0"/>
        <v>2.4778615520282186</v>
      </c>
      <c r="R30">
        <v>5115392</v>
      </c>
      <c r="S30" s="20">
        <f t="shared" si="1"/>
        <v>5.6386596119929457</v>
      </c>
      <c r="T30">
        <v>30802188</v>
      </c>
      <c r="U30" s="20">
        <f t="shared" si="2"/>
        <v>33.953029100529101</v>
      </c>
      <c r="V30" s="20">
        <v>2130301</v>
      </c>
      <c r="W30" s="20">
        <f t="shared" si="3"/>
        <v>2.3482153880070546</v>
      </c>
      <c r="X30">
        <v>2415253</v>
      </c>
      <c r="Y30" s="19">
        <f t="shared" si="4"/>
        <v>2.6623159171075836</v>
      </c>
      <c r="Z30" s="18">
        <v>9056749</v>
      </c>
    </row>
    <row r="31" spans="1:38" x14ac:dyDescent="0.25">
      <c r="A31">
        <v>2017</v>
      </c>
      <c r="B31">
        <v>34005</v>
      </c>
      <c r="C31">
        <v>31</v>
      </c>
      <c r="D31">
        <v>2</v>
      </c>
      <c r="E31">
        <v>5</v>
      </c>
      <c r="F31">
        <v>262914</v>
      </c>
      <c r="G31">
        <v>1302</v>
      </c>
      <c r="H31">
        <v>29614</v>
      </c>
      <c r="I31">
        <v>191025</v>
      </c>
      <c r="J31">
        <v>30916</v>
      </c>
      <c r="K31">
        <v>33805</v>
      </c>
      <c r="L31">
        <v>111611</v>
      </c>
      <c r="O31">
        <v>11</v>
      </c>
      <c r="P31">
        <v>105697</v>
      </c>
      <c r="Q31" s="20">
        <f t="shared" si="0"/>
        <v>0.11650903880070547</v>
      </c>
      <c r="R31">
        <v>31789</v>
      </c>
      <c r="S31" s="20">
        <f t="shared" si="1"/>
        <v>3.5040784832451502E-2</v>
      </c>
      <c r="T31">
        <v>693987</v>
      </c>
      <c r="U31" s="20">
        <f t="shared" si="2"/>
        <v>0.76497685185185182</v>
      </c>
      <c r="V31" s="20">
        <v>100513</v>
      </c>
      <c r="W31" s="20">
        <f t="shared" si="3"/>
        <v>0.11079475308641976</v>
      </c>
      <c r="X31">
        <v>107763</v>
      </c>
      <c r="Y31" s="19">
        <f t="shared" si="4"/>
        <v>0.11878637566137566</v>
      </c>
      <c r="Z31" s="18">
        <v>50718</v>
      </c>
    </row>
    <row r="32" spans="1:38" x14ac:dyDescent="0.25">
      <c r="A32">
        <v>2017</v>
      </c>
      <c r="B32">
        <v>34005</v>
      </c>
      <c r="C32">
        <v>31</v>
      </c>
      <c r="D32">
        <v>5</v>
      </c>
      <c r="E32">
        <v>1</v>
      </c>
      <c r="F32">
        <v>8155</v>
      </c>
      <c r="G32">
        <v>253</v>
      </c>
      <c r="H32">
        <v>1304</v>
      </c>
      <c r="I32">
        <v>562</v>
      </c>
      <c r="J32">
        <v>1557</v>
      </c>
      <c r="K32">
        <v>1821</v>
      </c>
      <c r="O32">
        <v>21</v>
      </c>
      <c r="P32">
        <v>806378</v>
      </c>
      <c r="Q32" s="20">
        <f t="shared" si="0"/>
        <v>0.88886463844797181</v>
      </c>
      <c r="R32">
        <v>666564</v>
      </c>
      <c r="S32" s="20">
        <f t="shared" si="1"/>
        <v>0.73474867724867721</v>
      </c>
      <c r="T32">
        <v>10206184</v>
      </c>
      <c r="U32" s="20">
        <f t="shared" si="2"/>
        <v>11.250202821869488</v>
      </c>
      <c r="V32" s="20">
        <v>765639</v>
      </c>
      <c r="W32" s="20">
        <f t="shared" si="3"/>
        <v>0.84395833333333337</v>
      </c>
      <c r="X32">
        <v>829234</v>
      </c>
      <c r="Y32" s="19">
        <f t="shared" si="4"/>
        <v>0.91405864197530862</v>
      </c>
      <c r="Z32" s="18">
        <v>3765210</v>
      </c>
    </row>
    <row r="33" spans="1:26" x14ac:dyDescent="0.25">
      <c r="A33">
        <v>2017</v>
      </c>
      <c r="B33">
        <v>34005</v>
      </c>
      <c r="C33">
        <v>31</v>
      </c>
      <c r="D33">
        <v>5</v>
      </c>
      <c r="E33">
        <v>2</v>
      </c>
      <c r="F33">
        <v>1668</v>
      </c>
      <c r="G33">
        <v>11</v>
      </c>
      <c r="H33">
        <v>9</v>
      </c>
      <c r="I33">
        <v>56</v>
      </c>
      <c r="J33">
        <v>21</v>
      </c>
      <c r="K33">
        <v>18</v>
      </c>
      <c r="L33">
        <v>896</v>
      </c>
      <c r="O33">
        <v>31</v>
      </c>
      <c r="P33">
        <v>979882</v>
      </c>
      <c r="Q33" s="20">
        <f t="shared" si="0"/>
        <v>1.0801168430335097</v>
      </c>
      <c r="R33">
        <v>1589332</v>
      </c>
      <c r="S33" s="20">
        <f t="shared" si="1"/>
        <v>1.7519091710758377</v>
      </c>
      <c r="T33">
        <v>15474483</v>
      </c>
      <c r="U33" s="20">
        <f t="shared" si="2"/>
        <v>17.057410714285716</v>
      </c>
      <c r="V33" s="20">
        <v>936364</v>
      </c>
      <c r="W33" s="20">
        <f t="shared" si="3"/>
        <v>1.0321472663139331</v>
      </c>
      <c r="X33">
        <v>1039637</v>
      </c>
      <c r="Y33" s="19">
        <f t="shared" si="4"/>
        <v>1.1459843474426807</v>
      </c>
      <c r="Z33" s="18">
        <v>4237999</v>
      </c>
    </row>
    <row r="34" spans="1:26" x14ac:dyDescent="0.25">
      <c r="A34">
        <v>2017</v>
      </c>
      <c r="B34">
        <v>34005</v>
      </c>
      <c r="C34">
        <v>31</v>
      </c>
      <c r="D34">
        <v>5</v>
      </c>
      <c r="E34">
        <v>3</v>
      </c>
      <c r="F34">
        <v>1870</v>
      </c>
      <c r="G34">
        <v>13</v>
      </c>
      <c r="H34">
        <v>11</v>
      </c>
      <c r="I34">
        <v>63</v>
      </c>
      <c r="J34">
        <v>24</v>
      </c>
      <c r="K34">
        <v>21</v>
      </c>
      <c r="L34">
        <v>992</v>
      </c>
      <c r="O34">
        <v>32</v>
      </c>
      <c r="P34">
        <v>109470</v>
      </c>
      <c r="Q34" s="20">
        <f t="shared" si="0"/>
        <v>0.12066798941798942</v>
      </c>
      <c r="R34">
        <v>234041</v>
      </c>
      <c r="S34" s="20">
        <f t="shared" si="1"/>
        <v>0.25798170194003528</v>
      </c>
      <c r="T34">
        <v>1885875</v>
      </c>
      <c r="U34" s="20">
        <f t="shared" si="2"/>
        <v>2.0787863756613758</v>
      </c>
      <c r="V34" s="20">
        <v>104873</v>
      </c>
      <c r="W34" s="20">
        <f t="shared" si="3"/>
        <v>0.11560074955908289</v>
      </c>
      <c r="X34">
        <v>116924</v>
      </c>
      <c r="Y34" s="19">
        <f t="shared" si="4"/>
        <v>0.12888447971781306</v>
      </c>
      <c r="Z34" s="18">
        <v>409605</v>
      </c>
    </row>
    <row r="35" spans="1:26" x14ac:dyDescent="0.25">
      <c r="A35">
        <v>2017</v>
      </c>
      <c r="B35">
        <v>34005</v>
      </c>
      <c r="C35">
        <v>31</v>
      </c>
      <c r="D35">
        <v>5</v>
      </c>
      <c r="E35">
        <v>4</v>
      </c>
      <c r="F35">
        <v>10421</v>
      </c>
      <c r="G35">
        <v>84</v>
      </c>
      <c r="H35">
        <v>65</v>
      </c>
      <c r="I35">
        <v>399</v>
      </c>
      <c r="J35">
        <v>149</v>
      </c>
      <c r="K35">
        <v>132</v>
      </c>
      <c r="L35">
        <v>6658</v>
      </c>
      <c r="O35">
        <v>41</v>
      </c>
      <c r="P35">
        <v>2065</v>
      </c>
      <c r="Q35" s="20">
        <f t="shared" si="0"/>
        <v>2.2762345679012345E-3</v>
      </c>
      <c r="R35">
        <v>24979</v>
      </c>
      <c r="S35" s="20">
        <f t="shared" si="1"/>
        <v>2.7534171075837742E-2</v>
      </c>
      <c r="T35">
        <v>26056</v>
      </c>
      <c r="U35" s="20">
        <f t="shared" si="2"/>
        <v>2.8721340388007055E-2</v>
      </c>
      <c r="V35" s="20">
        <v>1788</v>
      </c>
      <c r="W35" s="20">
        <f t="shared" si="3"/>
        <v>1.9708994708994708E-3</v>
      </c>
      <c r="X35">
        <v>5479</v>
      </c>
      <c r="Y35" s="19">
        <f t="shared" si="4"/>
        <v>6.0394620811287476E-3</v>
      </c>
      <c r="Z35" s="18">
        <v>3987</v>
      </c>
    </row>
    <row r="36" spans="1:26" x14ac:dyDescent="0.25">
      <c r="A36">
        <v>2017</v>
      </c>
      <c r="B36">
        <v>34005</v>
      </c>
      <c r="C36">
        <v>31</v>
      </c>
      <c r="D36">
        <v>5</v>
      </c>
      <c r="E36">
        <v>5</v>
      </c>
      <c r="F36">
        <v>19621</v>
      </c>
      <c r="G36">
        <v>131</v>
      </c>
      <c r="H36">
        <v>112</v>
      </c>
      <c r="I36">
        <v>612</v>
      </c>
      <c r="J36">
        <v>243</v>
      </c>
      <c r="K36">
        <v>221</v>
      </c>
      <c r="L36">
        <v>10010</v>
      </c>
      <c r="O36">
        <v>42</v>
      </c>
      <c r="P36">
        <v>19045</v>
      </c>
      <c r="Q36" s="20">
        <f t="shared" si="0"/>
        <v>2.099316578483245E-2</v>
      </c>
      <c r="R36">
        <v>183423</v>
      </c>
      <c r="S36" s="20">
        <f t="shared" si="1"/>
        <v>0.20218584656084657</v>
      </c>
      <c r="T36">
        <v>187045</v>
      </c>
      <c r="U36" s="20">
        <f t="shared" si="2"/>
        <v>0.20617835097001763</v>
      </c>
      <c r="V36" s="20">
        <v>16544</v>
      </c>
      <c r="W36" s="20">
        <f t="shared" si="3"/>
        <v>1.8236331569664904E-2</v>
      </c>
      <c r="X36">
        <v>39850</v>
      </c>
      <c r="Y36" s="19">
        <f t="shared" si="4"/>
        <v>4.3926366843033512E-2</v>
      </c>
      <c r="Z36" s="18">
        <v>24272</v>
      </c>
    </row>
    <row r="37" spans="1:26" x14ac:dyDescent="0.25">
      <c r="A37">
        <v>2017</v>
      </c>
      <c r="B37">
        <v>34005</v>
      </c>
      <c r="C37">
        <v>32</v>
      </c>
      <c r="D37">
        <v>1</v>
      </c>
      <c r="E37">
        <v>1</v>
      </c>
      <c r="F37">
        <v>916215</v>
      </c>
      <c r="G37">
        <v>9445</v>
      </c>
      <c r="H37">
        <v>115019</v>
      </c>
      <c r="I37">
        <v>66133</v>
      </c>
      <c r="J37">
        <v>124464</v>
      </c>
      <c r="K37">
        <v>120345</v>
      </c>
      <c r="O37">
        <v>43</v>
      </c>
      <c r="P37">
        <v>9840</v>
      </c>
      <c r="Q37" s="20">
        <f t="shared" si="0"/>
        <v>1.0846560846560847E-2</v>
      </c>
      <c r="R37">
        <v>75673</v>
      </c>
      <c r="S37" s="20">
        <f t="shared" si="1"/>
        <v>8.3413800705467375E-2</v>
      </c>
      <c r="T37">
        <v>49091</v>
      </c>
      <c r="U37" s="20">
        <f t="shared" si="2"/>
        <v>5.4112654320987656E-2</v>
      </c>
      <c r="V37" s="20">
        <v>8630</v>
      </c>
      <c r="W37" s="20">
        <f t="shared" si="3"/>
        <v>9.51278659611993E-3</v>
      </c>
      <c r="X37">
        <v>11488</v>
      </c>
      <c r="Y37" s="19">
        <f t="shared" si="4"/>
        <v>1.2663139329805997E-2</v>
      </c>
      <c r="Z37" s="18">
        <v>22264</v>
      </c>
    </row>
    <row r="38" spans="1:26" x14ac:dyDescent="0.25">
      <c r="A38">
        <v>2017</v>
      </c>
      <c r="B38">
        <v>34005</v>
      </c>
      <c r="C38">
        <v>32</v>
      </c>
      <c r="D38">
        <v>1</v>
      </c>
      <c r="E38">
        <v>2</v>
      </c>
      <c r="F38">
        <v>120676</v>
      </c>
      <c r="G38">
        <v>558</v>
      </c>
      <c r="H38">
        <v>2920</v>
      </c>
      <c r="I38">
        <v>13140</v>
      </c>
      <c r="J38">
        <v>3477</v>
      </c>
      <c r="K38">
        <v>2963</v>
      </c>
      <c r="L38">
        <v>35768</v>
      </c>
      <c r="O38">
        <v>51</v>
      </c>
      <c r="P38">
        <v>6594</v>
      </c>
      <c r="Q38" s="20">
        <f t="shared" si="0"/>
        <v>7.2685185185185188E-3</v>
      </c>
      <c r="R38">
        <v>80495</v>
      </c>
      <c r="S38" s="20">
        <f t="shared" si="1"/>
        <v>8.8729056437389764E-2</v>
      </c>
      <c r="T38">
        <v>51078</v>
      </c>
      <c r="U38" s="20">
        <f t="shared" si="2"/>
        <v>5.6302910052910056E-2</v>
      </c>
      <c r="V38" s="20">
        <v>5861</v>
      </c>
      <c r="W38" s="20">
        <f t="shared" si="3"/>
        <v>6.4605379188712522E-3</v>
      </c>
      <c r="X38">
        <v>14986</v>
      </c>
      <c r="Y38" s="19">
        <f t="shared" si="4"/>
        <v>1.6518959435626101E-2</v>
      </c>
      <c r="Z38" s="18">
        <v>10523</v>
      </c>
    </row>
    <row r="39" spans="1:26" x14ac:dyDescent="0.25">
      <c r="A39">
        <v>2017</v>
      </c>
      <c r="B39">
        <v>34005</v>
      </c>
      <c r="C39">
        <v>32</v>
      </c>
      <c r="D39">
        <v>1</v>
      </c>
      <c r="E39">
        <v>3</v>
      </c>
      <c r="F39">
        <v>141890</v>
      </c>
      <c r="G39">
        <v>663</v>
      </c>
      <c r="H39">
        <v>3464</v>
      </c>
      <c r="I39">
        <v>14825</v>
      </c>
      <c r="J39">
        <v>4127</v>
      </c>
      <c r="K39">
        <v>3514</v>
      </c>
      <c r="L39">
        <v>39634</v>
      </c>
      <c r="O39">
        <v>52</v>
      </c>
      <c r="P39">
        <v>119234</v>
      </c>
      <c r="Q39" s="20">
        <f t="shared" si="0"/>
        <v>0.13143077601410935</v>
      </c>
      <c r="R39">
        <v>746131</v>
      </c>
      <c r="S39" s="20">
        <f t="shared" si="1"/>
        <v>0.82245480599647269</v>
      </c>
      <c r="T39">
        <v>1331206</v>
      </c>
      <c r="U39" s="20">
        <f t="shared" si="2"/>
        <v>1.4673787477954146</v>
      </c>
      <c r="V39" s="20">
        <v>109642</v>
      </c>
      <c r="W39" s="20">
        <f t="shared" si="3"/>
        <v>0.12085758377425045</v>
      </c>
      <c r="X39">
        <v>141223</v>
      </c>
      <c r="Y39" s="19">
        <f t="shared" si="4"/>
        <v>0.15566909171075838</v>
      </c>
      <c r="Z39" s="18">
        <v>287897</v>
      </c>
    </row>
    <row r="40" spans="1:26" x14ac:dyDescent="0.25">
      <c r="A40">
        <v>2017</v>
      </c>
      <c r="B40">
        <v>34005</v>
      </c>
      <c r="C40">
        <v>32</v>
      </c>
      <c r="D40">
        <v>1</v>
      </c>
      <c r="E40">
        <v>4</v>
      </c>
      <c r="F40">
        <v>720236</v>
      </c>
      <c r="G40">
        <v>3990</v>
      </c>
      <c r="H40">
        <v>20673</v>
      </c>
      <c r="I40">
        <v>89114</v>
      </c>
      <c r="J40">
        <v>24663</v>
      </c>
      <c r="K40">
        <v>20967</v>
      </c>
      <c r="L40">
        <v>265893</v>
      </c>
      <c r="O40">
        <v>53</v>
      </c>
      <c r="P40">
        <v>1154</v>
      </c>
      <c r="Q40" s="20">
        <f t="shared" si="0"/>
        <v>1.2720458553791888E-3</v>
      </c>
      <c r="R40">
        <v>9252</v>
      </c>
      <c r="S40" s="20">
        <f t="shared" si="1"/>
        <v>1.0198412698412698E-2</v>
      </c>
      <c r="T40">
        <v>14183</v>
      </c>
      <c r="U40" s="20">
        <f t="shared" si="2"/>
        <v>1.5633818342151676E-2</v>
      </c>
      <c r="V40" s="20">
        <v>1056</v>
      </c>
      <c r="W40" s="20">
        <f t="shared" si="3"/>
        <v>1.1640211640211639E-3</v>
      </c>
      <c r="X40">
        <v>1594</v>
      </c>
      <c r="Y40" s="19">
        <f t="shared" si="4"/>
        <v>1.7570546737213403E-3</v>
      </c>
      <c r="Z40" s="18">
        <v>4878</v>
      </c>
    </row>
    <row r="41" spans="1:26" x14ac:dyDescent="0.25">
      <c r="A41">
        <v>2017</v>
      </c>
      <c r="B41">
        <v>34005</v>
      </c>
      <c r="C41">
        <v>32</v>
      </c>
      <c r="D41">
        <v>1</v>
      </c>
      <c r="E41">
        <v>5</v>
      </c>
      <c r="F41">
        <v>1463508</v>
      </c>
      <c r="G41">
        <v>7214</v>
      </c>
      <c r="H41">
        <v>38422</v>
      </c>
      <c r="I41">
        <v>145650</v>
      </c>
      <c r="J41">
        <v>45637</v>
      </c>
      <c r="K41">
        <v>38980</v>
      </c>
      <c r="L41">
        <v>399775</v>
      </c>
      <c r="O41">
        <v>54</v>
      </c>
      <c r="P41">
        <v>13795</v>
      </c>
      <c r="Q41" s="20">
        <f t="shared" si="0"/>
        <v>1.5206128747795415E-2</v>
      </c>
      <c r="R41">
        <v>45743</v>
      </c>
      <c r="S41" s="20">
        <f t="shared" si="1"/>
        <v>5.0422178130511461E-2</v>
      </c>
      <c r="T41">
        <v>243348</v>
      </c>
      <c r="U41" s="20">
        <f t="shared" si="2"/>
        <v>0.26824074074074072</v>
      </c>
      <c r="V41" s="20">
        <v>13070</v>
      </c>
      <c r="W41" s="20">
        <f t="shared" si="3"/>
        <v>1.4406966490299824E-2</v>
      </c>
      <c r="X41">
        <v>14421</v>
      </c>
      <c r="Y41" s="19">
        <f t="shared" si="4"/>
        <v>1.5896164021164023E-2</v>
      </c>
      <c r="Z41" s="18">
        <v>12669</v>
      </c>
    </row>
    <row r="42" spans="1:26" x14ac:dyDescent="0.25">
      <c r="A42">
        <v>2017</v>
      </c>
      <c r="B42">
        <v>34005</v>
      </c>
      <c r="C42">
        <v>32</v>
      </c>
      <c r="D42">
        <v>2</v>
      </c>
      <c r="E42">
        <v>1</v>
      </c>
      <c r="F42">
        <v>16038</v>
      </c>
      <c r="G42">
        <v>178</v>
      </c>
      <c r="H42">
        <v>2385</v>
      </c>
      <c r="I42">
        <v>25996</v>
      </c>
      <c r="J42">
        <v>2563</v>
      </c>
      <c r="K42">
        <v>2713</v>
      </c>
      <c r="O42">
        <v>61</v>
      </c>
      <c r="P42">
        <v>48224</v>
      </c>
      <c r="Q42" s="20">
        <f t="shared" si="0"/>
        <v>5.3156966490299822E-2</v>
      </c>
      <c r="R42">
        <v>836715</v>
      </c>
      <c r="S42" s="20">
        <f t="shared" si="1"/>
        <v>0.92230489417989414</v>
      </c>
      <c r="T42">
        <v>363873</v>
      </c>
      <c r="U42" s="20">
        <f t="shared" si="2"/>
        <v>0.40109457671957671</v>
      </c>
      <c r="V42" s="20">
        <v>42641</v>
      </c>
      <c r="W42" s="20">
        <f t="shared" si="3"/>
        <v>4.7002865961199292E-2</v>
      </c>
      <c r="X42">
        <v>65942</v>
      </c>
      <c r="Y42" s="19">
        <f t="shared" si="4"/>
        <v>7.2687389770723101E-2</v>
      </c>
      <c r="Z42" s="18">
        <v>119432</v>
      </c>
    </row>
    <row r="43" spans="1:26" x14ac:dyDescent="0.25">
      <c r="A43">
        <v>2017</v>
      </c>
      <c r="B43">
        <v>34005</v>
      </c>
      <c r="C43">
        <v>32</v>
      </c>
      <c r="D43">
        <v>2</v>
      </c>
      <c r="E43">
        <v>2</v>
      </c>
      <c r="F43">
        <v>4387</v>
      </c>
      <c r="G43">
        <v>26</v>
      </c>
      <c r="H43">
        <v>595</v>
      </c>
      <c r="I43">
        <v>3919</v>
      </c>
      <c r="J43">
        <v>621</v>
      </c>
      <c r="K43">
        <v>679</v>
      </c>
      <c r="L43">
        <v>2016</v>
      </c>
      <c r="O43">
        <v>62</v>
      </c>
      <c r="P43">
        <v>26538</v>
      </c>
      <c r="Q43" s="20">
        <f t="shared" si="0"/>
        <v>2.9252645502645502E-2</v>
      </c>
      <c r="R43">
        <v>591255</v>
      </c>
      <c r="S43" s="20">
        <f t="shared" si="1"/>
        <v>0.65173611111111107</v>
      </c>
      <c r="T43">
        <v>275779</v>
      </c>
      <c r="U43" s="20">
        <f t="shared" si="2"/>
        <v>0.30398919753086417</v>
      </c>
      <c r="V43" s="20">
        <v>23680</v>
      </c>
      <c r="W43" s="20">
        <f t="shared" si="3"/>
        <v>2.6102292768959437E-2</v>
      </c>
      <c r="X43">
        <v>26712</v>
      </c>
      <c r="Y43" s="19">
        <f t="shared" si="4"/>
        <v>2.9444444444444443E-2</v>
      </c>
      <c r="Z43" s="18">
        <v>107295</v>
      </c>
    </row>
    <row r="44" spans="1:26" x14ac:dyDescent="0.25">
      <c r="A44">
        <v>2017</v>
      </c>
      <c r="B44">
        <v>34005</v>
      </c>
      <c r="C44">
        <v>32</v>
      </c>
      <c r="D44">
        <v>2</v>
      </c>
      <c r="E44">
        <v>3</v>
      </c>
      <c r="F44">
        <v>5012</v>
      </c>
      <c r="G44">
        <v>30</v>
      </c>
      <c r="H44">
        <v>667</v>
      </c>
      <c r="I44">
        <v>4662</v>
      </c>
      <c r="J44">
        <v>697</v>
      </c>
      <c r="K44">
        <v>763</v>
      </c>
      <c r="L44">
        <v>2234</v>
      </c>
      <c r="O44">
        <v>34021</v>
      </c>
      <c r="P44">
        <v>2808286</v>
      </c>
      <c r="Q44" s="20">
        <f t="shared" si="0"/>
        <v>3.0955533509700177</v>
      </c>
      <c r="R44">
        <v>6464805</v>
      </c>
      <c r="S44" s="20">
        <f t="shared" si="1"/>
        <v>7.1261078042328041</v>
      </c>
      <c r="T44">
        <v>38065137</v>
      </c>
      <c r="U44" s="20">
        <f t="shared" si="2"/>
        <v>41.958925264550267</v>
      </c>
      <c r="V44" s="20">
        <v>2662142</v>
      </c>
      <c r="W44" s="20">
        <f t="shared" si="3"/>
        <v>2.9344598765432099</v>
      </c>
      <c r="X44">
        <v>3048788</v>
      </c>
      <c r="Y44" s="19">
        <f t="shared" si="4"/>
        <v>3.3606569664902999</v>
      </c>
      <c r="Z44" s="18">
        <v>10772164</v>
      </c>
    </row>
    <row r="45" spans="1:26" x14ac:dyDescent="0.25">
      <c r="A45">
        <v>2017</v>
      </c>
      <c r="B45">
        <v>34005</v>
      </c>
      <c r="C45">
        <v>32</v>
      </c>
      <c r="D45">
        <v>2</v>
      </c>
      <c r="E45">
        <v>4</v>
      </c>
      <c r="F45">
        <v>25569</v>
      </c>
      <c r="G45">
        <v>178</v>
      </c>
      <c r="H45">
        <v>4087</v>
      </c>
      <c r="I45">
        <v>26110</v>
      </c>
      <c r="J45">
        <v>4265</v>
      </c>
      <c r="K45">
        <v>4671</v>
      </c>
      <c r="L45">
        <v>14988</v>
      </c>
      <c r="O45">
        <v>11</v>
      </c>
      <c r="P45">
        <v>108240</v>
      </c>
      <c r="Q45" s="20">
        <f t="shared" si="0"/>
        <v>0.11931216931216931</v>
      </c>
      <c r="R45">
        <v>36976</v>
      </c>
      <c r="S45" s="20">
        <f t="shared" si="1"/>
        <v>4.0758377425044089E-2</v>
      </c>
      <c r="T45">
        <v>812056</v>
      </c>
      <c r="U45" s="20">
        <f t="shared" si="2"/>
        <v>0.89512345679012351</v>
      </c>
      <c r="V45" s="20">
        <v>103621</v>
      </c>
      <c r="W45" s="20">
        <f t="shared" si="3"/>
        <v>0.11422067901234569</v>
      </c>
      <c r="X45">
        <v>112451</v>
      </c>
      <c r="Y45" s="19">
        <f t="shared" si="4"/>
        <v>0.12395392416225749</v>
      </c>
      <c r="Z45" s="18">
        <v>60324</v>
      </c>
    </row>
    <row r="46" spans="1:26" x14ac:dyDescent="0.25">
      <c r="A46">
        <v>2017</v>
      </c>
      <c r="B46">
        <v>34005</v>
      </c>
      <c r="C46">
        <v>32</v>
      </c>
      <c r="D46">
        <v>2</v>
      </c>
      <c r="E46">
        <v>5</v>
      </c>
      <c r="F46">
        <v>53636</v>
      </c>
      <c r="G46">
        <v>310</v>
      </c>
      <c r="H46">
        <v>7034</v>
      </c>
      <c r="I46">
        <v>47374</v>
      </c>
      <c r="J46">
        <v>7345</v>
      </c>
      <c r="K46">
        <v>8038</v>
      </c>
      <c r="L46">
        <v>22535</v>
      </c>
      <c r="O46">
        <v>21</v>
      </c>
      <c r="P46">
        <v>1089084</v>
      </c>
      <c r="Q46" s="20">
        <f t="shared" si="0"/>
        <v>1.2004894179894179</v>
      </c>
      <c r="R46">
        <v>880505</v>
      </c>
      <c r="S46" s="20">
        <f t="shared" si="1"/>
        <v>0.97057429453262789</v>
      </c>
      <c r="T46">
        <v>13743141</v>
      </c>
      <c r="U46" s="20">
        <f t="shared" si="2"/>
        <v>15.148964947089947</v>
      </c>
      <c r="V46" s="20">
        <v>1034935</v>
      </c>
      <c r="W46" s="20">
        <f t="shared" si="3"/>
        <v>1.1408013668430335</v>
      </c>
      <c r="X46">
        <v>1121297</v>
      </c>
      <c r="Y46" s="19">
        <f t="shared" si="4"/>
        <v>1.2359975749559082</v>
      </c>
      <c r="Z46" s="18">
        <v>4835208</v>
      </c>
    </row>
    <row r="47" spans="1:26" x14ac:dyDescent="0.25">
      <c r="A47">
        <v>2017</v>
      </c>
      <c r="B47">
        <v>34005</v>
      </c>
      <c r="C47">
        <v>32</v>
      </c>
      <c r="D47">
        <v>5</v>
      </c>
      <c r="E47">
        <v>1</v>
      </c>
      <c r="F47">
        <v>1151</v>
      </c>
      <c r="G47">
        <v>34</v>
      </c>
      <c r="H47">
        <v>174</v>
      </c>
      <c r="I47">
        <v>70</v>
      </c>
      <c r="J47">
        <v>208</v>
      </c>
      <c r="K47">
        <v>242</v>
      </c>
      <c r="O47">
        <v>31</v>
      </c>
      <c r="P47">
        <v>1052110</v>
      </c>
      <c r="Q47" s="20">
        <f t="shared" si="0"/>
        <v>1.1597332451499118</v>
      </c>
      <c r="R47">
        <v>1669029</v>
      </c>
      <c r="S47" s="20">
        <f t="shared" si="1"/>
        <v>1.839758597883598</v>
      </c>
      <c r="T47">
        <v>16358753</v>
      </c>
      <c r="U47" s="20">
        <f t="shared" si="2"/>
        <v>18.032135141093473</v>
      </c>
      <c r="V47" s="20">
        <v>1006098</v>
      </c>
      <c r="W47" s="20">
        <f t="shared" si="3"/>
        <v>1.1090145502645503</v>
      </c>
      <c r="X47">
        <v>1116954</v>
      </c>
      <c r="Y47" s="19">
        <f t="shared" si="4"/>
        <v>1.2312103174603175</v>
      </c>
      <c r="Z47" s="18">
        <v>4332335</v>
      </c>
    </row>
    <row r="48" spans="1:26" x14ac:dyDescent="0.25">
      <c r="A48">
        <v>2017</v>
      </c>
      <c r="B48">
        <v>34005</v>
      </c>
      <c r="C48">
        <v>32</v>
      </c>
      <c r="D48">
        <v>5</v>
      </c>
      <c r="E48">
        <v>2</v>
      </c>
      <c r="F48">
        <v>201</v>
      </c>
      <c r="G48">
        <v>1</v>
      </c>
      <c r="H48">
        <v>1</v>
      </c>
      <c r="I48">
        <v>6</v>
      </c>
      <c r="J48">
        <v>2</v>
      </c>
      <c r="K48">
        <v>2</v>
      </c>
      <c r="L48">
        <v>129</v>
      </c>
      <c r="O48">
        <v>32</v>
      </c>
      <c r="P48">
        <v>238384</v>
      </c>
      <c r="Q48" s="20">
        <f t="shared" si="0"/>
        <v>0.26276895943562611</v>
      </c>
      <c r="R48">
        <v>497069</v>
      </c>
      <c r="S48" s="20">
        <f t="shared" si="1"/>
        <v>0.54791556437389766</v>
      </c>
      <c r="T48">
        <v>4034103</v>
      </c>
      <c r="U48" s="20">
        <f t="shared" si="2"/>
        <v>4.4467625661375658</v>
      </c>
      <c r="V48" s="20">
        <v>228605</v>
      </c>
      <c r="W48" s="20">
        <f t="shared" si="3"/>
        <v>0.25198963844797179</v>
      </c>
      <c r="X48">
        <v>255084</v>
      </c>
      <c r="Y48" s="19">
        <f t="shared" si="4"/>
        <v>0.28117724867724869</v>
      </c>
      <c r="Z48" s="18">
        <v>838718</v>
      </c>
    </row>
    <row r="49" spans="1:26" x14ac:dyDescent="0.25">
      <c r="A49">
        <v>2017</v>
      </c>
      <c r="B49">
        <v>34005</v>
      </c>
      <c r="C49">
        <v>32</v>
      </c>
      <c r="D49">
        <v>5</v>
      </c>
      <c r="E49">
        <v>3</v>
      </c>
      <c r="F49">
        <v>226</v>
      </c>
      <c r="G49">
        <v>1</v>
      </c>
      <c r="H49">
        <v>1</v>
      </c>
      <c r="I49">
        <v>7</v>
      </c>
      <c r="J49">
        <v>3</v>
      </c>
      <c r="K49">
        <v>3</v>
      </c>
      <c r="L49">
        <v>143</v>
      </c>
      <c r="O49">
        <v>41</v>
      </c>
      <c r="P49">
        <v>907</v>
      </c>
      <c r="Q49" s="20">
        <f t="shared" si="0"/>
        <v>9.9977954144620808E-4</v>
      </c>
      <c r="R49">
        <v>10471</v>
      </c>
      <c r="S49" s="20">
        <f t="shared" si="1"/>
        <v>1.1542107583774251E-2</v>
      </c>
      <c r="T49">
        <v>10953</v>
      </c>
      <c r="U49" s="20">
        <f t="shared" si="2"/>
        <v>1.2073412698412698E-2</v>
      </c>
      <c r="V49" s="20">
        <v>786</v>
      </c>
      <c r="W49" s="20">
        <f t="shared" si="3"/>
        <v>8.6640211640211641E-4</v>
      </c>
      <c r="X49">
        <v>2399</v>
      </c>
      <c r="Y49" s="19">
        <f t="shared" si="4"/>
        <v>2.6444003527336859E-3</v>
      </c>
      <c r="Z49" s="18">
        <v>1617</v>
      </c>
    </row>
    <row r="50" spans="1:26" x14ac:dyDescent="0.25">
      <c r="A50">
        <v>2017</v>
      </c>
      <c r="B50">
        <v>34005</v>
      </c>
      <c r="C50">
        <v>32</v>
      </c>
      <c r="D50">
        <v>5</v>
      </c>
      <c r="E50">
        <v>4</v>
      </c>
      <c r="F50">
        <v>1255</v>
      </c>
      <c r="G50">
        <v>10</v>
      </c>
      <c r="H50">
        <v>8</v>
      </c>
      <c r="I50">
        <v>45</v>
      </c>
      <c r="J50">
        <v>17</v>
      </c>
      <c r="K50">
        <v>16</v>
      </c>
      <c r="L50">
        <v>959</v>
      </c>
      <c r="O50">
        <v>42</v>
      </c>
      <c r="P50">
        <v>40977</v>
      </c>
      <c r="Q50" s="20">
        <f t="shared" si="0"/>
        <v>4.5168650793650796E-2</v>
      </c>
      <c r="R50">
        <v>380638</v>
      </c>
      <c r="S50" s="20">
        <f t="shared" si="1"/>
        <v>0.41957451499118165</v>
      </c>
      <c r="T50">
        <v>394546</v>
      </c>
      <c r="U50" s="20">
        <f t="shared" si="2"/>
        <v>0.43490520282186951</v>
      </c>
      <c r="V50" s="20">
        <v>35718</v>
      </c>
      <c r="W50" s="20">
        <f t="shared" si="3"/>
        <v>3.937169312169312E-2</v>
      </c>
      <c r="X50">
        <v>86089</v>
      </c>
      <c r="Y50" s="19">
        <f t="shared" si="4"/>
        <v>9.4895282186948857E-2</v>
      </c>
      <c r="Z50" s="18">
        <v>48650</v>
      </c>
    </row>
    <row r="51" spans="1:26" x14ac:dyDescent="0.25">
      <c r="A51">
        <v>2017</v>
      </c>
      <c r="B51">
        <v>34005</v>
      </c>
      <c r="C51">
        <v>32</v>
      </c>
      <c r="D51">
        <v>5</v>
      </c>
      <c r="E51">
        <v>5</v>
      </c>
      <c r="F51">
        <v>2380</v>
      </c>
      <c r="G51">
        <v>15</v>
      </c>
      <c r="H51">
        <v>14</v>
      </c>
      <c r="I51">
        <v>69</v>
      </c>
      <c r="J51">
        <v>28</v>
      </c>
      <c r="K51">
        <v>27</v>
      </c>
      <c r="L51">
        <v>1442</v>
      </c>
      <c r="O51">
        <v>43</v>
      </c>
      <c r="P51">
        <v>4652</v>
      </c>
      <c r="Q51" s="20">
        <f t="shared" si="0"/>
        <v>5.1278659611992943E-3</v>
      </c>
      <c r="R51">
        <v>35300</v>
      </c>
      <c r="S51" s="20">
        <f t="shared" si="1"/>
        <v>3.8910934744268079E-2</v>
      </c>
      <c r="T51">
        <v>24000</v>
      </c>
      <c r="U51" s="20">
        <f t="shared" si="2"/>
        <v>2.6455026455026454E-2</v>
      </c>
      <c r="V51" s="20">
        <v>4085</v>
      </c>
      <c r="W51" s="20">
        <f t="shared" si="3"/>
        <v>4.5028659611992946E-3</v>
      </c>
      <c r="X51">
        <v>5454</v>
      </c>
      <c r="Y51" s="19">
        <f t="shared" si="4"/>
        <v>6.0119047619047617E-3</v>
      </c>
      <c r="Z51" s="18">
        <v>9827</v>
      </c>
    </row>
    <row r="52" spans="1:26" x14ac:dyDescent="0.25">
      <c r="A52">
        <v>2017</v>
      </c>
      <c r="B52">
        <v>34005</v>
      </c>
      <c r="C52">
        <v>41</v>
      </c>
      <c r="D52">
        <v>1</v>
      </c>
      <c r="E52">
        <v>1</v>
      </c>
      <c r="F52">
        <v>813</v>
      </c>
      <c r="G52">
        <v>8</v>
      </c>
      <c r="H52">
        <v>54</v>
      </c>
      <c r="I52">
        <v>44</v>
      </c>
      <c r="J52">
        <v>62</v>
      </c>
      <c r="K52">
        <v>55</v>
      </c>
      <c r="O52">
        <v>51</v>
      </c>
      <c r="P52">
        <v>8870</v>
      </c>
      <c r="Q52" s="20">
        <f t="shared" si="0"/>
        <v>9.7773368606701942E-3</v>
      </c>
      <c r="R52">
        <v>106036</v>
      </c>
      <c r="S52" s="20">
        <f t="shared" si="1"/>
        <v>0.11688271604938272</v>
      </c>
      <c r="T52">
        <v>67361</v>
      </c>
      <c r="U52" s="20">
        <f t="shared" si="2"/>
        <v>7.425154320987655E-2</v>
      </c>
      <c r="V52" s="20">
        <v>7883</v>
      </c>
      <c r="W52" s="20">
        <f t="shared" si="3"/>
        <v>8.6893738977072317E-3</v>
      </c>
      <c r="X52">
        <v>20340</v>
      </c>
      <c r="Y52" s="19">
        <f t="shared" si="4"/>
        <v>2.2420634920634921E-2</v>
      </c>
      <c r="Z52" s="18">
        <v>13456</v>
      </c>
    </row>
    <row r="53" spans="1:26" x14ac:dyDescent="0.25">
      <c r="A53">
        <v>2017</v>
      </c>
      <c r="B53">
        <v>34005</v>
      </c>
      <c r="C53">
        <v>41</v>
      </c>
      <c r="D53">
        <v>1</v>
      </c>
      <c r="E53">
        <v>2</v>
      </c>
      <c r="F53">
        <v>264</v>
      </c>
      <c r="G53">
        <v>1</v>
      </c>
      <c r="H53">
        <v>5</v>
      </c>
      <c r="I53">
        <v>18</v>
      </c>
      <c r="J53">
        <v>6</v>
      </c>
      <c r="K53">
        <v>5</v>
      </c>
      <c r="L53">
        <v>13</v>
      </c>
      <c r="O53">
        <v>52</v>
      </c>
      <c r="P53">
        <v>152124</v>
      </c>
      <c r="Q53" s="20">
        <f t="shared" si="0"/>
        <v>0.16768518518518519</v>
      </c>
      <c r="R53">
        <v>955963</v>
      </c>
      <c r="S53" s="20">
        <f t="shared" si="1"/>
        <v>1.053751102292769</v>
      </c>
      <c r="T53">
        <v>1662340</v>
      </c>
      <c r="U53" s="20">
        <f t="shared" si="2"/>
        <v>1.8323853615520282</v>
      </c>
      <c r="V53" s="20">
        <v>139900</v>
      </c>
      <c r="W53" s="20">
        <f t="shared" si="3"/>
        <v>0.15421075837742504</v>
      </c>
      <c r="X53">
        <v>181314</v>
      </c>
      <c r="Y53" s="19">
        <f t="shared" si="4"/>
        <v>0.1998611111111111</v>
      </c>
      <c r="Z53" s="18">
        <v>353760</v>
      </c>
    </row>
    <row r="54" spans="1:26" x14ac:dyDescent="0.25">
      <c r="A54">
        <v>2017</v>
      </c>
      <c r="B54">
        <v>34005</v>
      </c>
      <c r="C54">
        <v>41</v>
      </c>
      <c r="D54">
        <v>1</v>
      </c>
      <c r="E54">
        <v>3</v>
      </c>
      <c r="F54">
        <v>272</v>
      </c>
      <c r="G54">
        <v>1</v>
      </c>
      <c r="H54">
        <v>6</v>
      </c>
      <c r="I54">
        <v>20</v>
      </c>
      <c r="J54">
        <v>7</v>
      </c>
      <c r="K54">
        <v>6</v>
      </c>
      <c r="L54">
        <v>14</v>
      </c>
      <c r="O54">
        <v>53</v>
      </c>
      <c r="P54">
        <v>468</v>
      </c>
      <c r="Q54" s="20">
        <f t="shared" si="0"/>
        <v>5.1587301587301593E-4</v>
      </c>
      <c r="R54">
        <v>3751</v>
      </c>
      <c r="S54" s="20">
        <f t="shared" si="1"/>
        <v>4.1347001763668428E-3</v>
      </c>
      <c r="T54">
        <v>5566</v>
      </c>
      <c r="U54" s="20">
        <f t="shared" si="2"/>
        <v>6.1353615520282189E-3</v>
      </c>
      <c r="V54" s="20">
        <v>432</v>
      </c>
      <c r="W54" s="20">
        <f t="shared" si="3"/>
        <v>4.7619047619047619E-4</v>
      </c>
      <c r="X54">
        <v>652</v>
      </c>
      <c r="Y54" s="19">
        <f t="shared" si="4"/>
        <v>7.1869488536155206E-4</v>
      </c>
      <c r="Z54" s="18">
        <v>1877</v>
      </c>
    </row>
    <row r="55" spans="1:26" x14ac:dyDescent="0.25">
      <c r="A55">
        <v>2017</v>
      </c>
      <c r="B55">
        <v>34005</v>
      </c>
      <c r="C55">
        <v>41</v>
      </c>
      <c r="D55">
        <v>1</v>
      </c>
      <c r="E55">
        <v>4</v>
      </c>
      <c r="F55">
        <v>2467</v>
      </c>
      <c r="G55">
        <v>7</v>
      </c>
      <c r="H55">
        <v>41</v>
      </c>
      <c r="I55">
        <v>137</v>
      </c>
      <c r="J55">
        <v>48</v>
      </c>
      <c r="K55">
        <v>41</v>
      </c>
      <c r="L55">
        <v>94</v>
      </c>
      <c r="O55">
        <v>54</v>
      </c>
      <c r="P55">
        <v>7664</v>
      </c>
      <c r="Q55" s="20">
        <f t="shared" si="0"/>
        <v>8.4479717813051147E-3</v>
      </c>
      <c r="R55">
        <v>25092</v>
      </c>
      <c r="S55" s="20">
        <f t="shared" si="1"/>
        <v>2.765873015873016E-2</v>
      </c>
      <c r="T55">
        <v>130679</v>
      </c>
      <c r="U55" s="20">
        <f t="shared" si="2"/>
        <v>0.14404651675485008</v>
      </c>
      <c r="V55">
        <v>7270</v>
      </c>
      <c r="W55" s="20">
        <f t="shared" si="3"/>
        <v>8.0136684303350973E-3</v>
      </c>
      <c r="X55">
        <v>8043</v>
      </c>
      <c r="Y55" s="19">
        <f t="shared" si="4"/>
        <v>8.86574074074074E-3</v>
      </c>
      <c r="Z55" s="18">
        <v>6721</v>
      </c>
    </row>
    <row r="56" spans="1:26" x14ac:dyDescent="0.25">
      <c r="A56">
        <v>2017</v>
      </c>
      <c r="B56">
        <v>34005</v>
      </c>
      <c r="C56">
        <v>41</v>
      </c>
      <c r="D56">
        <v>1</v>
      </c>
      <c r="E56">
        <v>5</v>
      </c>
      <c r="F56">
        <v>2695</v>
      </c>
      <c r="G56">
        <v>11</v>
      </c>
      <c r="H56">
        <v>64</v>
      </c>
      <c r="I56">
        <v>195</v>
      </c>
      <c r="J56">
        <v>75</v>
      </c>
      <c r="K56">
        <v>65</v>
      </c>
      <c r="L56">
        <v>142</v>
      </c>
      <c r="O56">
        <v>61</v>
      </c>
      <c r="P56">
        <v>89806</v>
      </c>
      <c r="Q56" s="20">
        <f t="shared" si="0"/>
        <v>9.8992504409171081E-2</v>
      </c>
      <c r="R56">
        <v>1531557</v>
      </c>
      <c r="S56" s="20">
        <f t="shared" si="1"/>
        <v>1.6882242063492063</v>
      </c>
      <c r="T56">
        <v>666768</v>
      </c>
      <c r="U56" s="20">
        <f t="shared" si="2"/>
        <v>0.73497354497354495</v>
      </c>
      <c r="V56">
        <v>79424</v>
      </c>
      <c r="W56" s="20">
        <f t="shared" si="3"/>
        <v>8.7548500881834218E-2</v>
      </c>
      <c r="X56">
        <v>123596</v>
      </c>
      <c r="Y56" s="19">
        <f t="shared" si="4"/>
        <v>0.13623897707231042</v>
      </c>
      <c r="Z56" s="18">
        <v>211672</v>
      </c>
    </row>
    <row r="57" spans="1:26" x14ac:dyDescent="0.25">
      <c r="A57">
        <v>2017</v>
      </c>
      <c r="B57">
        <v>34005</v>
      </c>
      <c r="C57">
        <v>41</v>
      </c>
      <c r="D57">
        <v>2</v>
      </c>
      <c r="E57">
        <v>1</v>
      </c>
      <c r="F57">
        <v>758</v>
      </c>
      <c r="G57">
        <v>10</v>
      </c>
      <c r="H57">
        <v>133</v>
      </c>
      <c r="I57">
        <v>1309</v>
      </c>
      <c r="J57">
        <v>143</v>
      </c>
      <c r="K57">
        <v>151</v>
      </c>
      <c r="O57">
        <v>62</v>
      </c>
      <c r="P57">
        <v>15000</v>
      </c>
      <c r="Q57" s="20">
        <f t="shared" si="0"/>
        <v>1.6534391534391533E-2</v>
      </c>
      <c r="R57">
        <v>332418</v>
      </c>
      <c r="S57" s="20">
        <f t="shared" si="1"/>
        <v>0.36642195767195768</v>
      </c>
      <c r="T57">
        <v>154871</v>
      </c>
      <c r="U57" s="20">
        <f t="shared" si="2"/>
        <v>0.17071318342151676</v>
      </c>
      <c r="V57">
        <v>13385</v>
      </c>
      <c r="W57" s="20">
        <f t="shared" si="3"/>
        <v>1.4754188712522046E-2</v>
      </c>
      <c r="X57">
        <v>15115</v>
      </c>
      <c r="Y57" s="19">
        <f>X57/907200</f>
        <v>1.6661155202821871E-2</v>
      </c>
      <c r="Z57" s="18">
        <v>57999</v>
      </c>
    </row>
    <row r="58" spans="1:26" x14ac:dyDescent="0.25">
      <c r="A58">
        <v>2017</v>
      </c>
      <c r="B58">
        <v>34005</v>
      </c>
      <c r="C58">
        <v>41</v>
      </c>
      <c r="D58">
        <v>2</v>
      </c>
      <c r="E58">
        <v>2</v>
      </c>
      <c r="F58">
        <v>187</v>
      </c>
      <c r="G58">
        <v>2</v>
      </c>
      <c r="H58">
        <v>23</v>
      </c>
      <c r="I58">
        <v>465</v>
      </c>
      <c r="J58">
        <v>24</v>
      </c>
      <c r="K58">
        <v>26</v>
      </c>
      <c r="L58">
        <v>77</v>
      </c>
      <c r="O58" t="s">
        <v>124</v>
      </c>
      <c r="P58">
        <v>12290482</v>
      </c>
      <c r="Q58" s="20">
        <f t="shared" si="0"/>
        <v>13.547709435626102</v>
      </c>
      <c r="R58">
        <v>27006535</v>
      </c>
      <c r="S58" s="20">
        <f t="shared" si="1"/>
        <v>29.769108245149912</v>
      </c>
      <c r="T58">
        <v>163858988</v>
      </c>
      <c r="U58" s="20">
        <f t="shared" si="2"/>
        <v>180.62057760141093</v>
      </c>
      <c r="V58">
        <v>11649438</v>
      </c>
      <c r="W58" s="20">
        <f t="shared" si="3"/>
        <v>12.84109126984127</v>
      </c>
      <c r="X58">
        <v>13185787</v>
      </c>
      <c r="Y58" s="19">
        <f>X58/907200</f>
        <v>14.53459766313933</v>
      </c>
      <c r="Z58" s="18">
        <v>47273419</v>
      </c>
    </row>
    <row r="59" spans="1:26" x14ac:dyDescent="0.25">
      <c r="A59">
        <v>2017</v>
      </c>
      <c r="B59">
        <v>34005</v>
      </c>
      <c r="C59">
        <v>41</v>
      </c>
      <c r="D59">
        <v>2</v>
      </c>
      <c r="E59">
        <v>3</v>
      </c>
      <c r="F59">
        <v>210</v>
      </c>
      <c r="G59">
        <v>2</v>
      </c>
      <c r="H59">
        <v>26</v>
      </c>
      <c r="I59">
        <v>511</v>
      </c>
      <c r="J59">
        <v>28</v>
      </c>
      <c r="K59">
        <v>29</v>
      </c>
      <c r="L59">
        <v>86</v>
      </c>
    </row>
    <row r="60" spans="1:26" x14ac:dyDescent="0.25">
      <c r="A60">
        <v>2017</v>
      </c>
      <c r="B60">
        <v>34005</v>
      </c>
      <c r="C60">
        <v>41</v>
      </c>
      <c r="D60">
        <v>2</v>
      </c>
      <c r="E60">
        <v>4</v>
      </c>
      <c r="F60">
        <v>1416</v>
      </c>
      <c r="G60">
        <v>12</v>
      </c>
      <c r="H60">
        <v>166</v>
      </c>
      <c r="I60">
        <v>3710</v>
      </c>
      <c r="J60">
        <v>178</v>
      </c>
      <c r="K60">
        <v>190</v>
      </c>
      <c r="L60">
        <v>575</v>
      </c>
    </row>
    <row r="61" spans="1:26" x14ac:dyDescent="0.25">
      <c r="A61">
        <v>2017</v>
      </c>
      <c r="B61">
        <v>34005</v>
      </c>
      <c r="C61">
        <v>41</v>
      </c>
      <c r="D61">
        <v>2</v>
      </c>
      <c r="E61">
        <v>5</v>
      </c>
      <c r="F61">
        <v>2203</v>
      </c>
      <c r="G61">
        <v>19</v>
      </c>
      <c r="H61">
        <v>271</v>
      </c>
      <c r="I61">
        <v>5285</v>
      </c>
      <c r="J61">
        <v>291</v>
      </c>
      <c r="K61">
        <v>309</v>
      </c>
      <c r="L61">
        <v>864</v>
      </c>
    </row>
    <row r="62" spans="1:26" x14ac:dyDescent="0.25">
      <c r="A62">
        <v>2017</v>
      </c>
      <c r="B62">
        <v>34005</v>
      </c>
      <c r="C62">
        <v>41</v>
      </c>
      <c r="D62">
        <v>3</v>
      </c>
      <c r="E62">
        <v>1</v>
      </c>
      <c r="F62">
        <v>145</v>
      </c>
      <c r="G62">
        <v>280</v>
      </c>
      <c r="H62">
        <v>16</v>
      </c>
      <c r="I62">
        <v>35</v>
      </c>
      <c r="J62">
        <v>296</v>
      </c>
      <c r="K62">
        <v>20</v>
      </c>
    </row>
    <row r="63" spans="1:26" x14ac:dyDescent="0.25">
      <c r="A63">
        <v>2017</v>
      </c>
      <c r="B63">
        <v>34005</v>
      </c>
      <c r="C63">
        <v>41</v>
      </c>
      <c r="D63">
        <v>3</v>
      </c>
      <c r="E63">
        <v>2</v>
      </c>
      <c r="F63">
        <v>107</v>
      </c>
      <c r="G63">
        <v>65</v>
      </c>
      <c r="H63">
        <v>5</v>
      </c>
      <c r="I63">
        <v>35</v>
      </c>
      <c r="J63">
        <v>70</v>
      </c>
      <c r="K63">
        <v>7</v>
      </c>
      <c r="L63">
        <v>7</v>
      </c>
    </row>
    <row r="64" spans="1:26" x14ac:dyDescent="0.25">
      <c r="A64">
        <v>2017</v>
      </c>
      <c r="B64">
        <v>34005</v>
      </c>
      <c r="C64">
        <v>41</v>
      </c>
      <c r="D64">
        <v>3</v>
      </c>
      <c r="E64">
        <v>3</v>
      </c>
      <c r="F64">
        <v>117</v>
      </c>
      <c r="G64">
        <v>75</v>
      </c>
      <c r="H64">
        <v>6</v>
      </c>
      <c r="I64">
        <v>38</v>
      </c>
      <c r="J64">
        <v>81</v>
      </c>
      <c r="K64">
        <v>8</v>
      </c>
      <c r="L64">
        <v>8</v>
      </c>
    </row>
    <row r="65" spans="1:12" x14ac:dyDescent="0.25">
      <c r="A65">
        <v>2017</v>
      </c>
      <c r="B65">
        <v>34005</v>
      </c>
      <c r="C65">
        <v>41</v>
      </c>
      <c r="D65">
        <v>3</v>
      </c>
      <c r="E65">
        <v>4</v>
      </c>
      <c r="F65">
        <v>829</v>
      </c>
      <c r="G65">
        <v>497</v>
      </c>
      <c r="H65">
        <v>39</v>
      </c>
      <c r="I65">
        <v>271</v>
      </c>
      <c r="J65">
        <v>536</v>
      </c>
      <c r="K65">
        <v>56</v>
      </c>
      <c r="L65">
        <v>51</v>
      </c>
    </row>
    <row r="66" spans="1:12" x14ac:dyDescent="0.25">
      <c r="A66">
        <v>2017</v>
      </c>
      <c r="B66">
        <v>34005</v>
      </c>
      <c r="C66">
        <v>41</v>
      </c>
      <c r="D66">
        <v>3</v>
      </c>
      <c r="E66">
        <v>5</v>
      </c>
      <c r="F66">
        <v>1203</v>
      </c>
      <c r="G66">
        <v>821</v>
      </c>
      <c r="H66">
        <v>62</v>
      </c>
      <c r="I66">
        <v>386</v>
      </c>
      <c r="J66">
        <v>883</v>
      </c>
      <c r="K66">
        <v>87</v>
      </c>
      <c r="L66">
        <v>76</v>
      </c>
    </row>
    <row r="67" spans="1:12" x14ac:dyDescent="0.25">
      <c r="A67">
        <v>2017</v>
      </c>
      <c r="B67">
        <v>34005</v>
      </c>
      <c r="C67">
        <v>42</v>
      </c>
      <c r="D67">
        <v>1</v>
      </c>
      <c r="E67">
        <v>1</v>
      </c>
      <c r="F67">
        <v>16431</v>
      </c>
      <c r="G67">
        <v>158</v>
      </c>
      <c r="H67">
        <v>1099</v>
      </c>
      <c r="I67">
        <v>806</v>
      </c>
      <c r="J67">
        <v>1257</v>
      </c>
      <c r="K67">
        <v>1121</v>
      </c>
    </row>
    <row r="68" spans="1:12" x14ac:dyDescent="0.25">
      <c r="A68">
        <v>2017</v>
      </c>
      <c r="B68">
        <v>34005</v>
      </c>
      <c r="C68">
        <v>42</v>
      </c>
      <c r="D68">
        <v>1</v>
      </c>
      <c r="E68">
        <v>2</v>
      </c>
      <c r="F68">
        <v>3843</v>
      </c>
      <c r="G68">
        <v>13</v>
      </c>
      <c r="H68">
        <v>81</v>
      </c>
      <c r="I68">
        <v>294</v>
      </c>
      <c r="J68">
        <v>94</v>
      </c>
      <c r="K68">
        <v>82</v>
      </c>
      <c r="L68">
        <v>190</v>
      </c>
    </row>
    <row r="69" spans="1:12" x14ac:dyDescent="0.25">
      <c r="A69">
        <v>2017</v>
      </c>
      <c r="B69">
        <v>34005</v>
      </c>
      <c r="C69">
        <v>42</v>
      </c>
      <c r="D69">
        <v>1</v>
      </c>
      <c r="E69">
        <v>3</v>
      </c>
      <c r="F69">
        <v>4213</v>
      </c>
      <c r="G69">
        <v>14</v>
      </c>
      <c r="H69">
        <v>84</v>
      </c>
      <c r="I69">
        <v>333</v>
      </c>
      <c r="J69">
        <v>98</v>
      </c>
      <c r="K69">
        <v>85</v>
      </c>
      <c r="L69">
        <v>211</v>
      </c>
    </row>
    <row r="70" spans="1:12" x14ac:dyDescent="0.25">
      <c r="A70">
        <v>2017</v>
      </c>
      <c r="B70">
        <v>34005</v>
      </c>
      <c r="C70">
        <v>42</v>
      </c>
      <c r="D70">
        <v>1</v>
      </c>
      <c r="E70">
        <v>4</v>
      </c>
      <c r="F70">
        <v>35623</v>
      </c>
      <c r="G70">
        <v>106</v>
      </c>
      <c r="H70">
        <v>642</v>
      </c>
      <c r="I70">
        <v>2212</v>
      </c>
      <c r="J70">
        <v>749</v>
      </c>
      <c r="K70">
        <v>649</v>
      </c>
      <c r="L70">
        <v>1415</v>
      </c>
    </row>
    <row r="71" spans="1:12" x14ac:dyDescent="0.25">
      <c r="A71">
        <v>2017</v>
      </c>
      <c r="B71">
        <v>34005</v>
      </c>
      <c r="C71">
        <v>42</v>
      </c>
      <c r="D71">
        <v>1</v>
      </c>
      <c r="E71">
        <v>5</v>
      </c>
      <c r="F71">
        <v>42522</v>
      </c>
      <c r="G71">
        <v>148</v>
      </c>
      <c r="H71">
        <v>910</v>
      </c>
      <c r="I71">
        <v>3336</v>
      </c>
      <c r="J71">
        <v>1058</v>
      </c>
      <c r="K71">
        <v>920</v>
      </c>
      <c r="L71">
        <v>2128</v>
      </c>
    </row>
    <row r="72" spans="1:12" x14ac:dyDescent="0.25">
      <c r="A72">
        <v>2017</v>
      </c>
      <c r="B72">
        <v>34005</v>
      </c>
      <c r="C72">
        <v>42</v>
      </c>
      <c r="D72">
        <v>2</v>
      </c>
      <c r="E72">
        <v>1</v>
      </c>
      <c r="F72">
        <v>14006</v>
      </c>
      <c r="G72">
        <v>106</v>
      </c>
      <c r="H72">
        <v>3042</v>
      </c>
      <c r="I72">
        <v>27345</v>
      </c>
      <c r="J72">
        <v>3147</v>
      </c>
      <c r="K72">
        <v>3470</v>
      </c>
    </row>
    <row r="73" spans="1:12" x14ac:dyDescent="0.25">
      <c r="A73">
        <v>2017</v>
      </c>
      <c r="B73">
        <v>34005</v>
      </c>
      <c r="C73">
        <v>42</v>
      </c>
      <c r="D73">
        <v>2</v>
      </c>
      <c r="E73">
        <v>2</v>
      </c>
      <c r="F73">
        <v>4405</v>
      </c>
      <c r="G73">
        <v>20</v>
      </c>
      <c r="H73">
        <v>631</v>
      </c>
      <c r="I73">
        <v>8322</v>
      </c>
      <c r="J73">
        <v>651</v>
      </c>
      <c r="K73">
        <v>721</v>
      </c>
      <c r="L73">
        <v>1180</v>
      </c>
    </row>
    <row r="74" spans="1:12" x14ac:dyDescent="0.25">
      <c r="A74">
        <v>2017</v>
      </c>
      <c r="B74">
        <v>34005</v>
      </c>
      <c r="C74">
        <v>42</v>
      </c>
      <c r="D74">
        <v>2</v>
      </c>
      <c r="E74">
        <v>3</v>
      </c>
      <c r="F74">
        <v>4928</v>
      </c>
      <c r="G74">
        <v>21</v>
      </c>
      <c r="H74">
        <v>712</v>
      </c>
      <c r="I74">
        <v>9410</v>
      </c>
      <c r="J74">
        <v>733</v>
      </c>
      <c r="K74">
        <v>813</v>
      </c>
      <c r="L74">
        <v>1307</v>
      </c>
    </row>
    <row r="75" spans="1:12" x14ac:dyDescent="0.25">
      <c r="A75">
        <v>2017</v>
      </c>
      <c r="B75">
        <v>34005</v>
      </c>
      <c r="C75">
        <v>42</v>
      </c>
      <c r="D75">
        <v>2</v>
      </c>
      <c r="E75">
        <v>4</v>
      </c>
      <c r="F75">
        <v>32998</v>
      </c>
      <c r="G75">
        <v>146</v>
      </c>
      <c r="H75">
        <v>4592</v>
      </c>
      <c r="I75">
        <v>65396</v>
      </c>
      <c r="J75">
        <v>4738</v>
      </c>
      <c r="K75">
        <v>5242</v>
      </c>
      <c r="L75">
        <v>8772</v>
      </c>
    </row>
    <row r="76" spans="1:12" x14ac:dyDescent="0.25">
      <c r="A76">
        <v>2017</v>
      </c>
      <c r="B76">
        <v>34005</v>
      </c>
      <c r="C76">
        <v>42</v>
      </c>
      <c r="D76">
        <v>2</v>
      </c>
      <c r="E76">
        <v>5</v>
      </c>
      <c r="F76">
        <v>51384</v>
      </c>
      <c r="G76">
        <v>230</v>
      </c>
      <c r="H76">
        <v>7388</v>
      </c>
      <c r="I76">
        <v>98380</v>
      </c>
      <c r="J76">
        <v>7618</v>
      </c>
      <c r="K76">
        <v>8437</v>
      </c>
      <c r="L76">
        <v>13188</v>
      </c>
    </row>
    <row r="77" spans="1:12" x14ac:dyDescent="0.25">
      <c r="A77">
        <v>2017</v>
      </c>
      <c r="B77">
        <v>34005</v>
      </c>
      <c r="C77">
        <v>42</v>
      </c>
      <c r="D77">
        <v>3</v>
      </c>
      <c r="E77">
        <v>1</v>
      </c>
      <c r="F77">
        <v>2051</v>
      </c>
      <c r="G77">
        <v>3812</v>
      </c>
      <c r="H77">
        <v>222</v>
      </c>
      <c r="I77">
        <v>499</v>
      </c>
      <c r="J77">
        <v>4034</v>
      </c>
      <c r="K77">
        <v>273</v>
      </c>
    </row>
    <row r="78" spans="1:12" x14ac:dyDescent="0.25">
      <c r="A78">
        <v>2017</v>
      </c>
      <c r="B78">
        <v>34005</v>
      </c>
      <c r="C78">
        <v>42</v>
      </c>
      <c r="D78">
        <v>3</v>
      </c>
      <c r="E78">
        <v>2</v>
      </c>
      <c r="F78">
        <v>1655</v>
      </c>
      <c r="G78">
        <v>1083</v>
      </c>
      <c r="H78">
        <v>80</v>
      </c>
      <c r="I78">
        <v>598</v>
      </c>
      <c r="J78">
        <v>1163</v>
      </c>
      <c r="K78">
        <v>112</v>
      </c>
      <c r="L78">
        <v>109</v>
      </c>
    </row>
    <row r="79" spans="1:12" x14ac:dyDescent="0.25">
      <c r="A79">
        <v>2017</v>
      </c>
      <c r="B79">
        <v>34005</v>
      </c>
      <c r="C79">
        <v>42</v>
      </c>
      <c r="D79">
        <v>3</v>
      </c>
      <c r="E79">
        <v>3</v>
      </c>
      <c r="F79">
        <v>1889</v>
      </c>
      <c r="G79">
        <v>1190</v>
      </c>
      <c r="H79">
        <v>88</v>
      </c>
      <c r="I79">
        <v>682</v>
      </c>
      <c r="J79">
        <v>1278</v>
      </c>
      <c r="K79">
        <v>124</v>
      </c>
      <c r="L79">
        <v>120</v>
      </c>
    </row>
    <row r="80" spans="1:12" x14ac:dyDescent="0.25">
      <c r="A80">
        <v>2017</v>
      </c>
      <c r="B80">
        <v>34005</v>
      </c>
      <c r="C80">
        <v>42</v>
      </c>
      <c r="D80">
        <v>3</v>
      </c>
      <c r="E80">
        <v>4</v>
      </c>
      <c r="F80">
        <v>12752</v>
      </c>
      <c r="G80">
        <v>8252</v>
      </c>
      <c r="H80">
        <v>619</v>
      </c>
      <c r="I80">
        <v>4623</v>
      </c>
      <c r="J80">
        <v>8871</v>
      </c>
      <c r="K80">
        <v>875</v>
      </c>
      <c r="L80">
        <v>807</v>
      </c>
    </row>
    <row r="81" spans="1:12" x14ac:dyDescent="0.25">
      <c r="A81">
        <v>2017</v>
      </c>
      <c r="B81">
        <v>34005</v>
      </c>
      <c r="C81">
        <v>42</v>
      </c>
      <c r="D81">
        <v>3</v>
      </c>
      <c r="E81">
        <v>5</v>
      </c>
      <c r="F81">
        <v>19477</v>
      </c>
      <c r="G81">
        <v>13027</v>
      </c>
      <c r="H81">
        <v>958</v>
      </c>
      <c r="I81">
        <v>7005</v>
      </c>
      <c r="J81">
        <v>13985</v>
      </c>
      <c r="K81">
        <v>1342</v>
      </c>
      <c r="L81">
        <v>1213</v>
      </c>
    </row>
    <row r="82" spans="1:12" x14ac:dyDescent="0.25">
      <c r="A82">
        <v>2017</v>
      </c>
      <c r="B82">
        <v>34005</v>
      </c>
      <c r="C82">
        <v>43</v>
      </c>
      <c r="D82">
        <v>1</v>
      </c>
      <c r="E82">
        <v>1</v>
      </c>
      <c r="F82">
        <v>3039</v>
      </c>
      <c r="G82">
        <v>34</v>
      </c>
      <c r="H82">
        <v>268</v>
      </c>
      <c r="I82">
        <v>145</v>
      </c>
      <c r="J82">
        <v>302</v>
      </c>
      <c r="K82">
        <v>275</v>
      </c>
    </row>
    <row r="83" spans="1:12" x14ac:dyDescent="0.25">
      <c r="A83">
        <v>2017</v>
      </c>
      <c r="B83">
        <v>34005</v>
      </c>
      <c r="C83">
        <v>43</v>
      </c>
      <c r="D83">
        <v>1</v>
      </c>
      <c r="E83">
        <v>2</v>
      </c>
      <c r="F83">
        <v>596</v>
      </c>
      <c r="G83">
        <v>2</v>
      </c>
      <c r="H83">
        <v>13</v>
      </c>
      <c r="I83">
        <v>47</v>
      </c>
      <c r="J83">
        <v>16</v>
      </c>
      <c r="K83">
        <v>14</v>
      </c>
      <c r="L83">
        <v>43</v>
      </c>
    </row>
    <row r="84" spans="1:12" x14ac:dyDescent="0.25">
      <c r="A84">
        <v>2017</v>
      </c>
      <c r="B84">
        <v>34005</v>
      </c>
      <c r="C84">
        <v>43</v>
      </c>
      <c r="D84">
        <v>1</v>
      </c>
      <c r="E84">
        <v>3</v>
      </c>
      <c r="F84">
        <v>650</v>
      </c>
      <c r="G84">
        <v>2</v>
      </c>
      <c r="H84">
        <v>14</v>
      </c>
      <c r="I84">
        <v>54</v>
      </c>
      <c r="J84">
        <v>17</v>
      </c>
      <c r="K84">
        <v>14</v>
      </c>
      <c r="L84">
        <v>48</v>
      </c>
    </row>
    <row r="85" spans="1:12" x14ac:dyDescent="0.25">
      <c r="A85">
        <v>2017</v>
      </c>
      <c r="B85">
        <v>34005</v>
      </c>
      <c r="C85">
        <v>43</v>
      </c>
      <c r="D85">
        <v>1</v>
      </c>
      <c r="E85">
        <v>4</v>
      </c>
      <c r="F85">
        <v>5012</v>
      </c>
      <c r="G85">
        <v>18</v>
      </c>
      <c r="H85">
        <v>107</v>
      </c>
      <c r="I85">
        <v>359</v>
      </c>
      <c r="J85">
        <v>125</v>
      </c>
      <c r="K85">
        <v>108</v>
      </c>
      <c r="L85">
        <v>322</v>
      </c>
    </row>
    <row r="86" spans="1:12" x14ac:dyDescent="0.25">
      <c r="A86">
        <v>2017</v>
      </c>
      <c r="B86">
        <v>34005</v>
      </c>
      <c r="C86">
        <v>43</v>
      </c>
      <c r="D86">
        <v>1</v>
      </c>
      <c r="E86">
        <v>5</v>
      </c>
      <c r="F86">
        <v>6631</v>
      </c>
      <c r="G86">
        <v>26</v>
      </c>
      <c r="H86">
        <v>158</v>
      </c>
      <c r="I86">
        <v>549</v>
      </c>
      <c r="J86">
        <v>184</v>
      </c>
      <c r="K86">
        <v>160</v>
      </c>
      <c r="L86">
        <v>485</v>
      </c>
    </row>
    <row r="87" spans="1:12" x14ac:dyDescent="0.25">
      <c r="A87">
        <v>2017</v>
      </c>
      <c r="B87">
        <v>34005</v>
      </c>
      <c r="C87">
        <v>43</v>
      </c>
      <c r="D87">
        <v>2</v>
      </c>
      <c r="E87">
        <v>1</v>
      </c>
      <c r="F87">
        <v>18150</v>
      </c>
      <c r="G87">
        <v>225</v>
      </c>
      <c r="H87">
        <v>2386</v>
      </c>
      <c r="I87">
        <v>16108</v>
      </c>
      <c r="J87">
        <v>2611</v>
      </c>
      <c r="K87">
        <v>2722</v>
      </c>
    </row>
    <row r="88" spans="1:12" x14ac:dyDescent="0.25">
      <c r="A88">
        <v>2017</v>
      </c>
      <c r="B88">
        <v>34005</v>
      </c>
      <c r="C88">
        <v>43</v>
      </c>
      <c r="D88">
        <v>2</v>
      </c>
      <c r="E88">
        <v>2</v>
      </c>
      <c r="F88">
        <v>3944</v>
      </c>
      <c r="G88">
        <v>64</v>
      </c>
      <c r="H88">
        <v>819</v>
      </c>
      <c r="I88">
        <v>7415</v>
      </c>
      <c r="J88">
        <v>883</v>
      </c>
      <c r="K88">
        <v>938</v>
      </c>
      <c r="L88">
        <v>2497</v>
      </c>
    </row>
    <row r="89" spans="1:12" x14ac:dyDescent="0.25">
      <c r="A89">
        <v>2017</v>
      </c>
      <c r="B89">
        <v>34005</v>
      </c>
      <c r="C89">
        <v>43</v>
      </c>
      <c r="D89">
        <v>2</v>
      </c>
      <c r="E89">
        <v>3</v>
      </c>
      <c r="F89">
        <v>4383</v>
      </c>
      <c r="G89">
        <v>70</v>
      </c>
      <c r="H89">
        <v>901</v>
      </c>
      <c r="I89">
        <v>8364</v>
      </c>
      <c r="J89">
        <v>971</v>
      </c>
      <c r="K89">
        <v>1032</v>
      </c>
      <c r="L89">
        <v>2767</v>
      </c>
    </row>
    <row r="90" spans="1:12" x14ac:dyDescent="0.25">
      <c r="A90">
        <v>2017</v>
      </c>
      <c r="B90">
        <v>34005</v>
      </c>
      <c r="C90">
        <v>43</v>
      </c>
      <c r="D90">
        <v>2</v>
      </c>
      <c r="E90">
        <v>4</v>
      </c>
      <c r="F90">
        <v>28692</v>
      </c>
      <c r="G90">
        <v>468</v>
      </c>
      <c r="H90">
        <v>5904</v>
      </c>
      <c r="I90">
        <v>56961</v>
      </c>
      <c r="J90">
        <v>6372</v>
      </c>
      <c r="K90">
        <v>6756</v>
      </c>
      <c r="L90">
        <v>18564</v>
      </c>
    </row>
    <row r="91" spans="1:12" x14ac:dyDescent="0.25">
      <c r="A91">
        <v>2017</v>
      </c>
      <c r="B91">
        <v>34005</v>
      </c>
      <c r="C91">
        <v>43</v>
      </c>
      <c r="D91">
        <v>2</v>
      </c>
      <c r="E91">
        <v>5</v>
      </c>
      <c r="F91">
        <v>45767</v>
      </c>
      <c r="G91">
        <v>747</v>
      </c>
      <c r="H91">
        <v>9507</v>
      </c>
      <c r="I91">
        <v>88208</v>
      </c>
      <c r="J91">
        <v>10254</v>
      </c>
      <c r="K91">
        <v>10882</v>
      </c>
      <c r="L91">
        <v>27912</v>
      </c>
    </row>
    <row r="92" spans="1:12" x14ac:dyDescent="0.25">
      <c r="A92">
        <v>2017</v>
      </c>
      <c r="B92">
        <v>34005</v>
      </c>
      <c r="C92">
        <v>43</v>
      </c>
      <c r="D92">
        <v>3</v>
      </c>
      <c r="E92">
        <v>1</v>
      </c>
      <c r="F92">
        <v>448</v>
      </c>
      <c r="G92">
        <v>671</v>
      </c>
      <c r="H92">
        <v>30</v>
      </c>
      <c r="I92">
        <v>73</v>
      </c>
      <c r="J92">
        <v>700</v>
      </c>
      <c r="K92">
        <v>29</v>
      </c>
    </row>
    <row r="93" spans="1:12" x14ac:dyDescent="0.25">
      <c r="A93">
        <v>2017</v>
      </c>
      <c r="B93">
        <v>34005</v>
      </c>
      <c r="C93">
        <v>43</v>
      </c>
      <c r="D93">
        <v>3</v>
      </c>
      <c r="E93">
        <v>2</v>
      </c>
      <c r="F93">
        <v>330</v>
      </c>
      <c r="G93">
        <v>198</v>
      </c>
      <c r="H93">
        <v>9</v>
      </c>
      <c r="I93">
        <v>40</v>
      </c>
      <c r="J93">
        <v>207</v>
      </c>
      <c r="K93">
        <v>9</v>
      </c>
      <c r="L93">
        <v>23</v>
      </c>
    </row>
    <row r="94" spans="1:12" x14ac:dyDescent="0.25">
      <c r="A94">
        <v>2017</v>
      </c>
      <c r="B94">
        <v>34005</v>
      </c>
      <c r="C94">
        <v>43</v>
      </c>
      <c r="D94">
        <v>3</v>
      </c>
      <c r="E94">
        <v>3</v>
      </c>
      <c r="F94">
        <v>378</v>
      </c>
      <c r="G94">
        <v>220</v>
      </c>
      <c r="H94">
        <v>10</v>
      </c>
      <c r="I94">
        <v>46</v>
      </c>
      <c r="J94">
        <v>230</v>
      </c>
      <c r="K94">
        <v>10</v>
      </c>
      <c r="L94">
        <v>25</v>
      </c>
    </row>
    <row r="95" spans="1:12" x14ac:dyDescent="0.25">
      <c r="A95">
        <v>2017</v>
      </c>
      <c r="B95">
        <v>34005</v>
      </c>
      <c r="C95">
        <v>43</v>
      </c>
      <c r="D95">
        <v>3</v>
      </c>
      <c r="E95">
        <v>4</v>
      </c>
      <c r="F95">
        <v>2478</v>
      </c>
      <c r="G95">
        <v>1460</v>
      </c>
      <c r="H95">
        <v>68</v>
      </c>
      <c r="I95">
        <v>303</v>
      </c>
      <c r="J95">
        <v>1528</v>
      </c>
      <c r="K95">
        <v>69</v>
      </c>
      <c r="L95">
        <v>168</v>
      </c>
    </row>
    <row r="96" spans="1:12" x14ac:dyDescent="0.25">
      <c r="A96">
        <v>2017</v>
      </c>
      <c r="B96">
        <v>34005</v>
      </c>
      <c r="C96">
        <v>43</v>
      </c>
      <c r="D96">
        <v>3</v>
      </c>
      <c r="E96">
        <v>5</v>
      </c>
      <c r="F96">
        <v>3881</v>
      </c>
      <c r="G96">
        <v>2427</v>
      </c>
      <c r="H96">
        <v>112</v>
      </c>
      <c r="I96">
        <v>482</v>
      </c>
      <c r="J96">
        <v>2539</v>
      </c>
      <c r="K96">
        <v>113</v>
      </c>
      <c r="L96">
        <v>252</v>
      </c>
    </row>
    <row r="97" spans="1:12" x14ac:dyDescent="0.25">
      <c r="A97">
        <v>2017</v>
      </c>
      <c r="B97">
        <v>34005</v>
      </c>
      <c r="C97">
        <v>51</v>
      </c>
      <c r="D97">
        <v>1</v>
      </c>
      <c r="E97">
        <v>1</v>
      </c>
      <c r="F97">
        <v>1083</v>
      </c>
      <c r="G97">
        <v>11</v>
      </c>
      <c r="H97">
        <v>211</v>
      </c>
      <c r="I97">
        <v>61</v>
      </c>
      <c r="J97">
        <v>222</v>
      </c>
      <c r="K97">
        <v>224</v>
      </c>
    </row>
    <row r="98" spans="1:12" x14ac:dyDescent="0.25">
      <c r="A98">
        <v>2017</v>
      </c>
      <c r="B98">
        <v>34005</v>
      </c>
      <c r="C98">
        <v>51</v>
      </c>
      <c r="D98">
        <v>1</v>
      </c>
      <c r="E98">
        <v>2</v>
      </c>
      <c r="F98">
        <v>435</v>
      </c>
      <c r="G98">
        <v>2</v>
      </c>
      <c r="H98">
        <v>10</v>
      </c>
      <c r="I98">
        <v>39</v>
      </c>
      <c r="J98">
        <v>12</v>
      </c>
      <c r="K98">
        <v>10</v>
      </c>
      <c r="L98">
        <v>10</v>
      </c>
    </row>
    <row r="99" spans="1:12" x14ac:dyDescent="0.25">
      <c r="A99">
        <v>2017</v>
      </c>
      <c r="B99">
        <v>34005</v>
      </c>
      <c r="C99">
        <v>51</v>
      </c>
      <c r="D99">
        <v>1</v>
      </c>
      <c r="E99">
        <v>3</v>
      </c>
      <c r="F99">
        <v>504</v>
      </c>
      <c r="G99">
        <v>2</v>
      </c>
      <c r="H99">
        <v>12</v>
      </c>
      <c r="I99">
        <v>43</v>
      </c>
      <c r="J99">
        <v>14</v>
      </c>
      <c r="K99">
        <v>12</v>
      </c>
      <c r="L99">
        <v>11</v>
      </c>
    </row>
    <row r="100" spans="1:12" x14ac:dyDescent="0.25">
      <c r="A100">
        <v>2017</v>
      </c>
      <c r="B100">
        <v>34005</v>
      </c>
      <c r="C100">
        <v>51</v>
      </c>
      <c r="D100">
        <v>1</v>
      </c>
      <c r="E100">
        <v>4</v>
      </c>
      <c r="F100">
        <v>3112</v>
      </c>
      <c r="G100">
        <v>11</v>
      </c>
      <c r="H100">
        <v>73</v>
      </c>
      <c r="I100">
        <v>283</v>
      </c>
      <c r="J100">
        <v>85</v>
      </c>
      <c r="K100">
        <v>75</v>
      </c>
      <c r="L100">
        <v>75</v>
      </c>
    </row>
    <row r="101" spans="1:12" x14ac:dyDescent="0.25">
      <c r="A101">
        <v>2017</v>
      </c>
      <c r="B101">
        <v>34005</v>
      </c>
      <c r="C101">
        <v>51</v>
      </c>
      <c r="D101">
        <v>1</v>
      </c>
      <c r="E101">
        <v>5</v>
      </c>
      <c r="F101">
        <v>5189</v>
      </c>
      <c r="G101">
        <v>20</v>
      </c>
      <c r="H101">
        <v>131</v>
      </c>
      <c r="I101">
        <v>435</v>
      </c>
      <c r="J101">
        <v>152</v>
      </c>
      <c r="K101">
        <v>133</v>
      </c>
      <c r="L101">
        <v>112</v>
      </c>
    </row>
    <row r="102" spans="1:12" x14ac:dyDescent="0.25">
      <c r="A102">
        <v>2017</v>
      </c>
      <c r="B102">
        <v>34005</v>
      </c>
      <c r="C102">
        <v>51</v>
      </c>
      <c r="D102">
        <v>2</v>
      </c>
      <c r="E102">
        <v>1</v>
      </c>
      <c r="F102">
        <v>8606</v>
      </c>
      <c r="G102">
        <v>124</v>
      </c>
      <c r="H102">
        <v>2037</v>
      </c>
      <c r="I102">
        <v>17083</v>
      </c>
      <c r="J102">
        <v>2161</v>
      </c>
      <c r="K102">
        <v>2331</v>
      </c>
    </row>
    <row r="103" spans="1:12" x14ac:dyDescent="0.25">
      <c r="A103">
        <v>2017</v>
      </c>
      <c r="B103">
        <v>34005</v>
      </c>
      <c r="C103">
        <v>51</v>
      </c>
      <c r="D103">
        <v>2</v>
      </c>
      <c r="E103">
        <v>2</v>
      </c>
      <c r="F103">
        <v>1808</v>
      </c>
      <c r="G103">
        <v>17</v>
      </c>
      <c r="H103">
        <v>278</v>
      </c>
      <c r="I103">
        <v>4832</v>
      </c>
      <c r="J103">
        <v>295</v>
      </c>
      <c r="K103">
        <v>318</v>
      </c>
      <c r="L103">
        <v>725</v>
      </c>
    </row>
    <row r="104" spans="1:12" x14ac:dyDescent="0.25">
      <c r="A104">
        <v>2017</v>
      </c>
      <c r="B104">
        <v>34005</v>
      </c>
      <c r="C104">
        <v>51</v>
      </c>
      <c r="D104">
        <v>2</v>
      </c>
      <c r="E104">
        <v>3</v>
      </c>
      <c r="F104">
        <v>2048</v>
      </c>
      <c r="G104">
        <v>20</v>
      </c>
      <c r="H104">
        <v>315</v>
      </c>
      <c r="I104">
        <v>5387</v>
      </c>
      <c r="J104">
        <v>335</v>
      </c>
      <c r="K104">
        <v>361</v>
      </c>
      <c r="L104">
        <v>803</v>
      </c>
    </row>
    <row r="105" spans="1:12" x14ac:dyDescent="0.25">
      <c r="A105">
        <v>2017</v>
      </c>
      <c r="B105">
        <v>34005</v>
      </c>
      <c r="C105">
        <v>51</v>
      </c>
      <c r="D105">
        <v>2</v>
      </c>
      <c r="E105">
        <v>4</v>
      </c>
      <c r="F105">
        <v>13461</v>
      </c>
      <c r="G105">
        <v>123</v>
      </c>
      <c r="H105">
        <v>2015</v>
      </c>
      <c r="I105">
        <v>38395</v>
      </c>
      <c r="J105">
        <v>2139</v>
      </c>
      <c r="K105">
        <v>2306</v>
      </c>
      <c r="L105">
        <v>5390</v>
      </c>
    </row>
    <row r="106" spans="1:12" x14ac:dyDescent="0.25">
      <c r="A106">
        <v>2017</v>
      </c>
      <c r="B106">
        <v>34005</v>
      </c>
      <c r="C106">
        <v>51</v>
      </c>
      <c r="D106">
        <v>2</v>
      </c>
      <c r="E106">
        <v>5</v>
      </c>
      <c r="F106">
        <v>21384</v>
      </c>
      <c r="G106">
        <v>209</v>
      </c>
      <c r="H106">
        <v>3326</v>
      </c>
      <c r="I106">
        <v>55797</v>
      </c>
      <c r="J106">
        <v>3535</v>
      </c>
      <c r="K106">
        <v>3807</v>
      </c>
      <c r="L106">
        <v>8104</v>
      </c>
    </row>
    <row r="107" spans="1:12" x14ac:dyDescent="0.25">
      <c r="A107">
        <v>2017</v>
      </c>
      <c r="B107">
        <v>34005</v>
      </c>
      <c r="C107">
        <v>51</v>
      </c>
      <c r="D107">
        <v>3</v>
      </c>
      <c r="E107">
        <v>1</v>
      </c>
      <c r="F107">
        <v>2122</v>
      </c>
      <c r="G107">
        <v>3997</v>
      </c>
      <c r="H107">
        <v>171</v>
      </c>
      <c r="I107">
        <v>392</v>
      </c>
      <c r="J107">
        <v>4168</v>
      </c>
      <c r="K107">
        <v>159</v>
      </c>
    </row>
    <row r="108" spans="1:12" x14ac:dyDescent="0.25">
      <c r="A108">
        <v>2017</v>
      </c>
      <c r="B108">
        <v>34005</v>
      </c>
      <c r="C108">
        <v>51</v>
      </c>
      <c r="D108">
        <v>3</v>
      </c>
      <c r="E108">
        <v>2</v>
      </c>
      <c r="F108">
        <v>892</v>
      </c>
      <c r="G108">
        <v>429</v>
      </c>
      <c r="H108">
        <v>18</v>
      </c>
      <c r="I108">
        <v>26</v>
      </c>
      <c r="J108">
        <v>447</v>
      </c>
      <c r="K108">
        <v>17</v>
      </c>
      <c r="L108">
        <v>54</v>
      </c>
    </row>
    <row r="109" spans="1:12" x14ac:dyDescent="0.25">
      <c r="A109">
        <v>2017</v>
      </c>
      <c r="B109">
        <v>34005</v>
      </c>
      <c r="C109">
        <v>51</v>
      </c>
      <c r="D109">
        <v>3</v>
      </c>
      <c r="E109">
        <v>3</v>
      </c>
      <c r="F109">
        <v>988</v>
      </c>
      <c r="G109">
        <v>505</v>
      </c>
      <c r="H109">
        <v>22</v>
      </c>
      <c r="I109">
        <v>29</v>
      </c>
      <c r="J109">
        <v>526</v>
      </c>
      <c r="K109">
        <v>20</v>
      </c>
      <c r="L109">
        <v>60</v>
      </c>
    </row>
    <row r="110" spans="1:12" x14ac:dyDescent="0.25">
      <c r="A110">
        <v>2017</v>
      </c>
      <c r="B110">
        <v>34005</v>
      </c>
      <c r="C110">
        <v>51</v>
      </c>
      <c r="D110">
        <v>3</v>
      </c>
      <c r="E110">
        <v>4</v>
      </c>
      <c r="F110">
        <v>6662</v>
      </c>
      <c r="G110">
        <v>3002</v>
      </c>
      <c r="H110">
        <v>128</v>
      </c>
      <c r="I110">
        <v>192</v>
      </c>
      <c r="J110">
        <v>3130</v>
      </c>
      <c r="K110">
        <v>119</v>
      </c>
      <c r="L110">
        <v>399</v>
      </c>
    </row>
    <row r="111" spans="1:12" x14ac:dyDescent="0.25">
      <c r="A111">
        <v>2017</v>
      </c>
      <c r="B111">
        <v>34005</v>
      </c>
      <c r="C111">
        <v>51</v>
      </c>
      <c r="D111">
        <v>3</v>
      </c>
      <c r="E111">
        <v>5</v>
      </c>
      <c r="F111">
        <v>10121</v>
      </c>
      <c r="G111">
        <v>5456</v>
      </c>
      <c r="H111">
        <v>233</v>
      </c>
      <c r="I111">
        <v>315</v>
      </c>
      <c r="J111">
        <v>5689</v>
      </c>
      <c r="K111">
        <v>217</v>
      </c>
      <c r="L111">
        <v>600</v>
      </c>
    </row>
    <row r="112" spans="1:12" x14ac:dyDescent="0.25">
      <c r="A112">
        <v>2017</v>
      </c>
      <c r="B112">
        <v>34005</v>
      </c>
      <c r="C112">
        <v>52</v>
      </c>
      <c r="D112">
        <v>1</v>
      </c>
      <c r="E112">
        <v>1</v>
      </c>
      <c r="F112">
        <v>465463</v>
      </c>
      <c r="G112">
        <v>4456</v>
      </c>
      <c r="H112">
        <v>50737</v>
      </c>
      <c r="I112">
        <v>35560</v>
      </c>
      <c r="J112">
        <v>55193</v>
      </c>
      <c r="K112">
        <v>53011</v>
      </c>
    </row>
    <row r="113" spans="1:12" x14ac:dyDescent="0.25">
      <c r="A113">
        <v>2017</v>
      </c>
      <c r="B113">
        <v>34005</v>
      </c>
      <c r="C113">
        <v>52</v>
      </c>
      <c r="D113">
        <v>1</v>
      </c>
      <c r="E113">
        <v>2</v>
      </c>
      <c r="F113">
        <v>51525</v>
      </c>
      <c r="G113">
        <v>235</v>
      </c>
      <c r="H113">
        <v>1481</v>
      </c>
      <c r="I113">
        <v>5897</v>
      </c>
      <c r="J113">
        <v>1716</v>
      </c>
      <c r="K113">
        <v>1500</v>
      </c>
      <c r="L113">
        <v>5223</v>
      </c>
    </row>
    <row r="114" spans="1:12" x14ac:dyDescent="0.25">
      <c r="A114">
        <v>2017</v>
      </c>
      <c r="B114">
        <v>34005</v>
      </c>
      <c r="C114">
        <v>52</v>
      </c>
      <c r="D114">
        <v>1</v>
      </c>
      <c r="E114">
        <v>3</v>
      </c>
      <c r="F114">
        <v>56894</v>
      </c>
      <c r="G114">
        <v>276</v>
      </c>
      <c r="H114">
        <v>1740</v>
      </c>
      <c r="I114">
        <v>6423</v>
      </c>
      <c r="J114">
        <v>2016</v>
      </c>
      <c r="K114">
        <v>1763</v>
      </c>
      <c r="L114">
        <v>5788</v>
      </c>
    </row>
    <row r="115" spans="1:12" x14ac:dyDescent="0.25">
      <c r="A115">
        <v>2017</v>
      </c>
      <c r="B115">
        <v>34005</v>
      </c>
      <c r="C115">
        <v>52</v>
      </c>
      <c r="D115">
        <v>1</v>
      </c>
      <c r="E115">
        <v>4</v>
      </c>
      <c r="F115">
        <v>408399</v>
      </c>
      <c r="G115">
        <v>1819</v>
      </c>
      <c r="H115">
        <v>11318</v>
      </c>
      <c r="I115">
        <v>44273</v>
      </c>
      <c r="J115">
        <v>13137</v>
      </c>
      <c r="K115">
        <v>11452</v>
      </c>
      <c r="L115">
        <v>38827</v>
      </c>
    </row>
    <row r="116" spans="1:12" x14ac:dyDescent="0.25">
      <c r="A116">
        <v>2017</v>
      </c>
      <c r="B116">
        <v>34005</v>
      </c>
      <c r="C116">
        <v>52</v>
      </c>
      <c r="D116">
        <v>1</v>
      </c>
      <c r="E116">
        <v>5</v>
      </c>
      <c r="F116">
        <v>587235</v>
      </c>
      <c r="G116">
        <v>3143</v>
      </c>
      <c r="H116">
        <v>19719</v>
      </c>
      <c r="I116">
        <v>64505</v>
      </c>
      <c r="J116">
        <v>22862</v>
      </c>
      <c r="K116">
        <v>19974</v>
      </c>
      <c r="L116">
        <v>58377</v>
      </c>
    </row>
    <row r="117" spans="1:12" x14ac:dyDescent="0.25">
      <c r="A117">
        <v>2017</v>
      </c>
      <c r="B117">
        <v>34005</v>
      </c>
      <c r="C117">
        <v>52</v>
      </c>
      <c r="D117">
        <v>2</v>
      </c>
      <c r="E117">
        <v>1</v>
      </c>
      <c r="F117">
        <v>141358</v>
      </c>
      <c r="G117">
        <v>2044</v>
      </c>
      <c r="H117">
        <v>19485</v>
      </c>
      <c r="I117">
        <v>161726</v>
      </c>
      <c r="J117">
        <v>21530</v>
      </c>
      <c r="K117">
        <v>22088</v>
      </c>
    </row>
    <row r="118" spans="1:12" x14ac:dyDescent="0.25">
      <c r="A118">
        <v>2017</v>
      </c>
      <c r="B118">
        <v>34005</v>
      </c>
      <c r="C118">
        <v>52</v>
      </c>
      <c r="D118">
        <v>2</v>
      </c>
      <c r="E118">
        <v>2</v>
      </c>
      <c r="F118">
        <v>23656</v>
      </c>
      <c r="G118">
        <v>315</v>
      </c>
      <c r="H118">
        <v>3736</v>
      </c>
      <c r="I118">
        <v>43609</v>
      </c>
      <c r="J118">
        <v>4051</v>
      </c>
      <c r="K118">
        <v>4255</v>
      </c>
      <c r="L118">
        <v>18461</v>
      </c>
    </row>
    <row r="119" spans="1:12" x14ac:dyDescent="0.25">
      <c r="A119">
        <v>2017</v>
      </c>
      <c r="B119">
        <v>34005</v>
      </c>
      <c r="C119">
        <v>52</v>
      </c>
      <c r="D119">
        <v>2</v>
      </c>
      <c r="E119">
        <v>3</v>
      </c>
      <c r="F119">
        <v>26809</v>
      </c>
      <c r="G119">
        <v>361</v>
      </c>
      <c r="H119">
        <v>4255</v>
      </c>
      <c r="I119">
        <v>48736</v>
      </c>
      <c r="J119">
        <v>4616</v>
      </c>
      <c r="K119">
        <v>4845</v>
      </c>
      <c r="L119">
        <v>20457</v>
      </c>
    </row>
    <row r="120" spans="1:12" x14ac:dyDescent="0.25">
      <c r="A120">
        <v>2017</v>
      </c>
      <c r="B120">
        <v>34005</v>
      </c>
      <c r="C120">
        <v>52</v>
      </c>
      <c r="D120">
        <v>2</v>
      </c>
      <c r="E120">
        <v>4</v>
      </c>
      <c r="F120">
        <v>173470</v>
      </c>
      <c r="G120">
        <v>2315</v>
      </c>
      <c r="H120">
        <v>26967</v>
      </c>
      <c r="I120">
        <v>335105</v>
      </c>
      <c r="J120">
        <v>29282</v>
      </c>
      <c r="K120">
        <v>30694</v>
      </c>
      <c r="L120">
        <v>137238</v>
      </c>
    </row>
    <row r="121" spans="1:12" x14ac:dyDescent="0.25">
      <c r="A121">
        <v>2017</v>
      </c>
      <c r="B121">
        <v>34005</v>
      </c>
      <c r="C121">
        <v>52</v>
      </c>
      <c r="D121">
        <v>2</v>
      </c>
      <c r="E121">
        <v>5</v>
      </c>
      <c r="F121">
        <v>282956</v>
      </c>
      <c r="G121">
        <v>3881</v>
      </c>
      <c r="H121">
        <v>44979</v>
      </c>
      <c r="I121">
        <v>514419</v>
      </c>
      <c r="J121">
        <v>48860</v>
      </c>
      <c r="K121">
        <v>51198</v>
      </c>
      <c r="L121">
        <v>206341</v>
      </c>
    </row>
    <row r="122" spans="1:12" x14ac:dyDescent="0.25">
      <c r="A122">
        <v>2017</v>
      </c>
      <c r="B122">
        <v>34005</v>
      </c>
      <c r="C122">
        <v>52</v>
      </c>
      <c r="D122">
        <v>3</v>
      </c>
      <c r="E122">
        <v>1</v>
      </c>
      <c r="F122">
        <v>4931</v>
      </c>
      <c r="G122">
        <v>6898</v>
      </c>
      <c r="H122">
        <v>296</v>
      </c>
      <c r="I122">
        <v>680</v>
      </c>
      <c r="J122">
        <v>7194</v>
      </c>
      <c r="K122">
        <v>276</v>
      </c>
    </row>
    <row r="123" spans="1:12" x14ac:dyDescent="0.25">
      <c r="A123">
        <v>2017</v>
      </c>
      <c r="B123">
        <v>34005</v>
      </c>
      <c r="C123">
        <v>52</v>
      </c>
      <c r="D123">
        <v>3</v>
      </c>
      <c r="E123">
        <v>2</v>
      </c>
      <c r="F123">
        <v>2321</v>
      </c>
      <c r="G123">
        <v>1235</v>
      </c>
      <c r="H123">
        <v>53</v>
      </c>
      <c r="I123">
        <v>117</v>
      </c>
      <c r="J123">
        <v>1289</v>
      </c>
      <c r="K123">
        <v>50</v>
      </c>
      <c r="L123">
        <v>150</v>
      </c>
    </row>
    <row r="124" spans="1:12" x14ac:dyDescent="0.25">
      <c r="A124">
        <v>2017</v>
      </c>
      <c r="B124">
        <v>34005</v>
      </c>
      <c r="C124">
        <v>52</v>
      </c>
      <c r="D124">
        <v>3</v>
      </c>
      <c r="E124">
        <v>3</v>
      </c>
      <c r="F124">
        <v>2555</v>
      </c>
      <c r="G124">
        <v>1453</v>
      </c>
      <c r="H124">
        <v>63</v>
      </c>
      <c r="I124">
        <v>130</v>
      </c>
      <c r="J124">
        <v>1516</v>
      </c>
      <c r="K124">
        <v>59</v>
      </c>
      <c r="L124">
        <v>167</v>
      </c>
    </row>
    <row r="125" spans="1:12" x14ac:dyDescent="0.25">
      <c r="A125">
        <v>2017</v>
      </c>
      <c r="B125">
        <v>34005</v>
      </c>
      <c r="C125">
        <v>52</v>
      </c>
      <c r="D125">
        <v>3</v>
      </c>
      <c r="E125">
        <v>4</v>
      </c>
      <c r="F125">
        <v>17044</v>
      </c>
      <c r="G125">
        <v>8906</v>
      </c>
      <c r="H125">
        <v>385</v>
      </c>
      <c r="I125">
        <v>881</v>
      </c>
      <c r="J125">
        <v>9292</v>
      </c>
      <c r="K125">
        <v>363</v>
      </c>
      <c r="L125">
        <v>1118</v>
      </c>
    </row>
    <row r="126" spans="1:12" x14ac:dyDescent="0.25">
      <c r="A126">
        <v>2017</v>
      </c>
      <c r="B126">
        <v>34005</v>
      </c>
      <c r="C126">
        <v>52</v>
      </c>
      <c r="D126">
        <v>3</v>
      </c>
      <c r="E126">
        <v>5</v>
      </c>
      <c r="F126">
        <v>26495</v>
      </c>
      <c r="G126">
        <v>16003</v>
      </c>
      <c r="H126">
        <v>692</v>
      </c>
      <c r="I126">
        <v>1390</v>
      </c>
      <c r="J126">
        <v>16694</v>
      </c>
      <c r="K126">
        <v>652</v>
      </c>
      <c r="L126">
        <v>1681</v>
      </c>
    </row>
    <row r="127" spans="1:12" x14ac:dyDescent="0.25">
      <c r="A127">
        <v>2017</v>
      </c>
      <c r="B127">
        <v>34005</v>
      </c>
      <c r="C127">
        <v>53</v>
      </c>
      <c r="D127">
        <v>1</v>
      </c>
      <c r="E127">
        <v>1</v>
      </c>
      <c r="F127">
        <v>699</v>
      </c>
      <c r="G127">
        <v>11</v>
      </c>
      <c r="H127">
        <v>250</v>
      </c>
      <c r="I127">
        <v>78</v>
      </c>
      <c r="J127">
        <v>261</v>
      </c>
      <c r="K127">
        <v>266</v>
      </c>
    </row>
    <row r="128" spans="1:12" x14ac:dyDescent="0.25">
      <c r="A128">
        <v>2017</v>
      </c>
      <c r="B128">
        <v>34005</v>
      </c>
      <c r="C128">
        <v>53</v>
      </c>
      <c r="D128">
        <v>1</v>
      </c>
      <c r="E128">
        <v>2</v>
      </c>
      <c r="F128">
        <v>677</v>
      </c>
      <c r="G128">
        <v>3</v>
      </c>
      <c r="H128">
        <v>19</v>
      </c>
      <c r="I128">
        <v>71</v>
      </c>
      <c r="J128">
        <v>22</v>
      </c>
      <c r="K128">
        <v>20</v>
      </c>
      <c r="L128">
        <v>89</v>
      </c>
    </row>
    <row r="129" spans="1:12" x14ac:dyDescent="0.25">
      <c r="A129">
        <v>2017</v>
      </c>
      <c r="B129">
        <v>34005</v>
      </c>
      <c r="C129">
        <v>53</v>
      </c>
      <c r="D129">
        <v>1</v>
      </c>
      <c r="E129">
        <v>3</v>
      </c>
      <c r="F129">
        <v>746</v>
      </c>
      <c r="G129">
        <v>4</v>
      </c>
      <c r="H129">
        <v>23</v>
      </c>
      <c r="I129">
        <v>78</v>
      </c>
      <c r="J129">
        <v>26</v>
      </c>
      <c r="K129">
        <v>23</v>
      </c>
      <c r="L129">
        <v>98</v>
      </c>
    </row>
    <row r="130" spans="1:12" x14ac:dyDescent="0.25">
      <c r="A130">
        <v>2017</v>
      </c>
      <c r="B130">
        <v>34005</v>
      </c>
      <c r="C130">
        <v>53</v>
      </c>
      <c r="D130">
        <v>1</v>
      </c>
      <c r="E130">
        <v>4</v>
      </c>
      <c r="F130">
        <v>5368</v>
      </c>
      <c r="G130">
        <v>23</v>
      </c>
      <c r="H130">
        <v>147</v>
      </c>
      <c r="I130">
        <v>537</v>
      </c>
      <c r="J130">
        <v>171</v>
      </c>
      <c r="K130">
        <v>149</v>
      </c>
      <c r="L130">
        <v>659</v>
      </c>
    </row>
    <row r="131" spans="1:12" x14ac:dyDescent="0.25">
      <c r="A131">
        <v>2017</v>
      </c>
      <c r="B131">
        <v>34005</v>
      </c>
      <c r="C131">
        <v>53</v>
      </c>
      <c r="D131">
        <v>1</v>
      </c>
      <c r="E131">
        <v>5</v>
      </c>
      <c r="F131">
        <v>7642</v>
      </c>
      <c r="G131">
        <v>40</v>
      </c>
      <c r="H131">
        <v>256</v>
      </c>
      <c r="I131">
        <v>783</v>
      </c>
      <c r="J131">
        <v>296</v>
      </c>
      <c r="K131">
        <v>259</v>
      </c>
      <c r="L131">
        <v>991</v>
      </c>
    </row>
    <row r="132" spans="1:12" x14ac:dyDescent="0.25">
      <c r="A132">
        <v>2017</v>
      </c>
      <c r="B132">
        <v>34005</v>
      </c>
      <c r="C132">
        <v>53</v>
      </c>
      <c r="D132">
        <v>2</v>
      </c>
      <c r="E132">
        <v>1</v>
      </c>
      <c r="F132">
        <v>1345</v>
      </c>
      <c r="G132">
        <v>30</v>
      </c>
      <c r="H132">
        <v>209</v>
      </c>
      <c r="I132">
        <v>1821</v>
      </c>
      <c r="J132">
        <v>239</v>
      </c>
      <c r="K132">
        <v>236</v>
      </c>
    </row>
    <row r="133" spans="1:12" x14ac:dyDescent="0.25">
      <c r="A133">
        <v>2017</v>
      </c>
      <c r="B133">
        <v>34005</v>
      </c>
      <c r="C133">
        <v>53</v>
      </c>
      <c r="D133">
        <v>2</v>
      </c>
      <c r="E133">
        <v>2</v>
      </c>
      <c r="F133">
        <v>325</v>
      </c>
      <c r="G133">
        <v>5</v>
      </c>
      <c r="H133">
        <v>41</v>
      </c>
      <c r="I133">
        <v>571</v>
      </c>
      <c r="J133">
        <v>47</v>
      </c>
      <c r="K133">
        <v>47</v>
      </c>
      <c r="L133">
        <v>319</v>
      </c>
    </row>
    <row r="134" spans="1:12" x14ac:dyDescent="0.25">
      <c r="A134">
        <v>2017</v>
      </c>
      <c r="B134">
        <v>34005</v>
      </c>
      <c r="C134">
        <v>53</v>
      </c>
      <c r="D134">
        <v>2</v>
      </c>
      <c r="E134">
        <v>3</v>
      </c>
      <c r="F134">
        <v>367</v>
      </c>
      <c r="G134">
        <v>6</v>
      </c>
      <c r="H134">
        <v>47</v>
      </c>
      <c r="I134">
        <v>643</v>
      </c>
      <c r="J134">
        <v>53</v>
      </c>
      <c r="K134">
        <v>53</v>
      </c>
      <c r="L134">
        <v>354</v>
      </c>
    </row>
    <row r="135" spans="1:12" x14ac:dyDescent="0.25">
      <c r="A135">
        <v>2017</v>
      </c>
      <c r="B135">
        <v>34005</v>
      </c>
      <c r="C135">
        <v>53</v>
      </c>
      <c r="D135">
        <v>2</v>
      </c>
      <c r="E135">
        <v>4</v>
      </c>
      <c r="F135">
        <v>2398</v>
      </c>
      <c r="G135">
        <v>39</v>
      </c>
      <c r="H135">
        <v>298</v>
      </c>
      <c r="I135">
        <v>4372</v>
      </c>
      <c r="J135">
        <v>337</v>
      </c>
      <c r="K135">
        <v>338</v>
      </c>
      <c r="L135">
        <v>2375</v>
      </c>
    </row>
    <row r="136" spans="1:12" x14ac:dyDescent="0.25">
      <c r="A136">
        <v>2017</v>
      </c>
      <c r="B136">
        <v>34005</v>
      </c>
      <c r="C136">
        <v>53</v>
      </c>
      <c r="D136">
        <v>2</v>
      </c>
      <c r="E136">
        <v>5</v>
      </c>
      <c r="F136">
        <v>3887</v>
      </c>
      <c r="G136">
        <v>66</v>
      </c>
      <c r="H136">
        <v>498</v>
      </c>
      <c r="I136">
        <v>6866</v>
      </c>
      <c r="J136">
        <v>564</v>
      </c>
      <c r="K136">
        <v>564</v>
      </c>
      <c r="L136">
        <v>3571</v>
      </c>
    </row>
    <row r="137" spans="1:12" x14ac:dyDescent="0.25">
      <c r="A137">
        <v>2017</v>
      </c>
      <c r="B137">
        <v>34005</v>
      </c>
      <c r="C137">
        <v>53</v>
      </c>
      <c r="D137">
        <v>3</v>
      </c>
      <c r="E137">
        <v>1</v>
      </c>
      <c r="F137">
        <v>68</v>
      </c>
      <c r="G137">
        <v>140</v>
      </c>
      <c r="H137">
        <v>6</v>
      </c>
      <c r="I137">
        <v>14</v>
      </c>
      <c r="J137">
        <v>146</v>
      </c>
      <c r="K137">
        <v>6</v>
      </c>
    </row>
    <row r="138" spans="1:12" x14ac:dyDescent="0.25">
      <c r="A138">
        <v>2017</v>
      </c>
      <c r="B138">
        <v>34005</v>
      </c>
      <c r="C138">
        <v>53</v>
      </c>
      <c r="D138">
        <v>3</v>
      </c>
      <c r="E138">
        <v>2</v>
      </c>
      <c r="F138">
        <v>47</v>
      </c>
      <c r="G138">
        <v>25</v>
      </c>
      <c r="H138">
        <v>1</v>
      </c>
      <c r="I138">
        <v>2</v>
      </c>
      <c r="J138">
        <v>26</v>
      </c>
      <c r="K138">
        <v>1</v>
      </c>
      <c r="L138">
        <v>3</v>
      </c>
    </row>
    <row r="139" spans="1:12" x14ac:dyDescent="0.25">
      <c r="A139">
        <v>2017</v>
      </c>
      <c r="B139">
        <v>34005</v>
      </c>
      <c r="C139">
        <v>53</v>
      </c>
      <c r="D139">
        <v>3</v>
      </c>
      <c r="E139">
        <v>3</v>
      </c>
      <c r="F139">
        <v>52</v>
      </c>
      <c r="G139">
        <v>29</v>
      </c>
      <c r="H139">
        <v>1</v>
      </c>
      <c r="I139">
        <v>2</v>
      </c>
      <c r="J139">
        <v>30</v>
      </c>
      <c r="K139">
        <v>1</v>
      </c>
      <c r="L139">
        <v>3</v>
      </c>
    </row>
    <row r="140" spans="1:12" x14ac:dyDescent="0.25">
      <c r="A140">
        <v>2017</v>
      </c>
      <c r="B140">
        <v>34005</v>
      </c>
      <c r="C140">
        <v>53</v>
      </c>
      <c r="D140">
        <v>3</v>
      </c>
      <c r="E140">
        <v>4</v>
      </c>
      <c r="F140">
        <v>345</v>
      </c>
      <c r="G140">
        <v>178</v>
      </c>
      <c r="H140">
        <v>8</v>
      </c>
      <c r="I140">
        <v>15</v>
      </c>
      <c r="J140">
        <v>185</v>
      </c>
      <c r="K140">
        <v>7</v>
      </c>
      <c r="L140">
        <v>23</v>
      </c>
    </row>
    <row r="141" spans="1:12" x14ac:dyDescent="0.25">
      <c r="A141">
        <v>2017</v>
      </c>
      <c r="B141">
        <v>34005</v>
      </c>
      <c r="C141">
        <v>53</v>
      </c>
      <c r="D141">
        <v>3</v>
      </c>
      <c r="E141">
        <v>5</v>
      </c>
      <c r="F141">
        <v>535</v>
      </c>
      <c r="G141">
        <v>319</v>
      </c>
      <c r="H141">
        <v>14</v>
      </c>
      <c r="I141">
        <v>23</v>
      </c>
      <c r="J141">
        <v>333</v>
      </c>
      <c r="K141">
        <v>13</v>
      </c>
      <c r="L141">
        <v>35</v>
      </c>
    </row>
    <row r="142" spans="1:12" x14ac:dyDescent="0.25">
      <c r="A142">
        <v>2017</v>
      </c>
      <c r="B142">
        <v>34005</v>
      </c>
      <c r="C142">
        <v>54</v>
      </c>
      <c r="D142">
        <v>1</v>
      </c>
      <c r="E142">
        <v>1</v>
      </c>
      <c r="F142">
        <v>42382</v>
      </c>
      <c r="G142">
        <v>281</v>
      </c>
      <c r="H142">
        <v>5451</v>
      </c>
      <c r="I142">
        <v>1010</v>
      </c>
      <c r="J142">
        <v>5732</v>
      </c>
      <c r="K142">
        <v>5823</v>
      </c>
    </row>
    <row r="143" spans="1:12" x14ac:dyDescent="0.25">
      <c r="A143">
        <v>2017</v>
      </c>
      <c r="B143">
        <v>34005</v>
      </c>
      <c r="C143">
        <v>54</v>
      </c>
      <c r="D143">
        <v>1</v>
      </c>
      <c r="E143">
        <v>2</v>
      </c>
      <c r="F143">
        <v>12761</v>
      </c>
      <c r="G143">
        <v>61</v>
      </c>
      <c r="H143">
        <v>393</v>
      </c>
      <c r="I143">
        <v>1386</v>
      </c>
      <c r="J143">
        <v>454</v>
      </c>
      <c r="K143">
        <v>399</v>
      </c>
      <c r="L143">
        <v>531</v>
      </c>
    </row>
    <row r="144" spans="1:12" x14ac:dyDescent="0.25">
      <c r="A144">
        <v>2017</v>
      </c>
      <c r="B144">
        <v>34005</v>
      </c>
      <c r="C144">
        <v>54</v>
      </c>
      <c r="D144">
        <v>1</v>
      </c>
      <c r="E144">
        <v>3</v>
      </c>
      <c r="F144">
        <v>14040</v>
      </c>
      <c r="G144">
        <v>71</v>
      </c>
      <c r="H144">
        <v>455</v>
      </c>
      <c r="I144">
        <v>1507</v>
      </c>
      <c r="J144">
        <v>525</v>
      </c>
      <c r="K144">
        <v>461</v>
      </c>
      <c r="L144">
        <v>589</v>
      </c>
    </row>
    <row r="145" spans="1:12" x14ac:dyDescent="0.25">
      <c r="A145">
        <v>2017</v>
      </c>
      <c r="B145">
        <v>34005</v>
      </c>
      <c r="C145">
        <v>54</v>
      </c>
      <c r="D145">
        <v>1</v>
      </c>
      <c r="E145">
        <v>4</v>
      </c>
      <c r="F145">
        <v>102083</v>
      </c>
      <c r="G145">
        <v>474</v>
      </c>
      <c r="H145">
        <v>3037</v>
      </c>
      <c r="I145">
        <v>10522</v>
      </c>
      <c r="J145">
        <v>3511</v>
      </c>
      <c r="K145">
        <v>3079</v>
      </c>
      <c r="L145">
        <v>3950</v>
      </c>
    </row>
    <row r="146" spans="1:12" x14ac:dyDescent="0.25">
      <c r="A146">
        <v>2017</v>
      </c>
      <c r="B146">
        <v>34005</v>
      </c>
      <c r="C146">
        <v>54</v>
      </c>
      <c r="D146">
        <v>1</v>
      </c>
      <c r="E146">
        <v>5</v>
      </c>
      <c r="F146">
        <v>145855</v>
      </c>
      <c r="G146">
        <v>794</v>
      </c>
      <c r="H146">
        <v>5100</v>
      </c>
      <c r="I146">
        <v>15198</v>
      </c>
      <c r="J146">
        <v>5893</v>
      </c>
      <c r="K146">
        <v>5171</v>
      </c>
      <c r="L146">
        <v>5939</v>
      </c>
    </row>
    <row r="147" spans="1:12" x14ac:dyDescent="0.25">
      <c r="A147">
        <v>2017</v>
      </c>
      <c r="B147">
        <v>34005</v>
      </c>
      <c r="C147">
        <v>54</v>
      </c>
      <c r="D147">
        <v>2</v>
      </c>
      <c r="E147">
        <v>1</v>
      </c>
      <c r="F147">
        <v>875</v>
      </c>
      <c r="G147">
        <v>1</v>
      </c>
      <c r="H147">
        <v>3</v>
      </c>
      <c r="I147">
        <v>133</v>
      </c>
      <c r="J147">
        <v>5</v>
      </c>
      <c r="K147">
        <v>3</v>
      </c>
    </row>
    <row r="148" spans="1:12" x14ac:dyDescent="0.25">
      <c r="A148">
        <v>2017</v>
      </c>
      <c r="B148">
        <v>34005</v>
      </c>
      <c r="C148">
        <v>54</v>
      </c>
      <c r="D148">
        <v>2</v>
      </c>
      <c r="E148">
        <v>2</v>
      </c>
      <c r="F148">
        <v>719</v>
      </c>
      <c r="G148">
        <v>6</v>
      </c>
      <c r="H148">
        <v>163</v>
      </c>
      <c r="I148">
        <v>1531</v>
      </c>
      <c r="J148">
        <v>169</v>
      </c>
      <c r="K148">
        <v>186</v>
      </c>
      <c r="L148">
        <v>318</v>
      </c>
    </row>
    <row r="149" spans="1:12" x14ac:dyDescent="0.25">
      <c r="A149">
        <v>2017</v>
      </c>
      <c r="B149">
        <v>34005</v>
      </c>
      <c r="C149">
        <v>54</v>
      </c>
      <c r="D149">
        <v>2</v>
      </c>
      <c r="E149">
        <v>3</v>
      </c>
      <c r="F149">
        <v>816</v>
      </c>
      <c r="G149">
        <v>7</v>
      </c>
      <c r="H149">
        <v>186</v>
      </c>
      <c r="I149">
        <v>1713</v>
      </c>
      <c r="J149">
        <v>194</v>
      </c>
      <c r="K149">
        <v>213</v>
      </c>
      <c r="L149">
        <v>352</v>
      </c>
    </row>
    <row r="150" spans="1:12" x14ac:dyDescent="0.25">
      <c r="A150">
        <v>2017</v>
      </c>
      <c r="B150">
        <v>34005</v>
      </c>
      <c r="C150">
        <v>54</v>
      </c>
      <c r="D150">
        <v>2</v>
      </c>
      <c r="E150">
        <v>4</v>
      </c>
      <c r="F150">
        <v>5238</v>
      </c>
      <c r="G150">
        <v>47</v>
      </c>
      <c r="H150">
        <v>1174</v>
      </c>
      <c r="I150">
        <v>11754</v>
      </c>
      <c r="J150">
        <v>1222</v>
      </c>
      <c r="K150">
        <v>1344</v>
      </c>
      <c r="L150">
        <v>2363</v>
      </c>
    </row>
    <row r="151" spans="1:12" x14ac:dyDescent="0.25">
      <c r="A151">
        <v>2017</v>
      </c>
      <c r="B151">
        <v>34005</v>
      </c>
      <c r="C151">
        <v>54</v>
      </c>
      <c r="D151">
        <v>2</v>
      </c>
      <c r="E151">
        <v>5</v>
      </c>
      <c r="F151">
        <v>8597</v>
      </c>
      <c r="G151">
        <v>81</v>
      </c>
      <c r="H151">
        <v>1981</v>
      </c>
      <c r="I151">
        <v>18056</v>
      </c>
      <c r="J151">
        <v>2061</v>
      </c>
      <c r="K151">
        <v>2267</v>
      </c>
      <c r="L151">
        <v>3552</v>
      </c>
    </row>
    <row r="152" spans="1:12" x14ac:dyDescent="0.25">
      <c r="A152">
        <v>2017</v>
      </c>
      <c r="B152">
        <v>34005</v>
      </c>
      <c r="C152">
        <v>54</v>
      </c>
      <c r="D152">
        <v>3</v>
      </c>
      <c r="E152">
        <v>1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</row>
    <row r="153" spans="1:12" x14ac:dyDescent="0.25">
      <c r="A153">
        <v>2017</v>
      </c>
      <c r="B153">
        <v>34005</v>
      </c>
      <c r="C153">
        <v>54</v>
      </c>
      <c r="D153">
        <v>3</v>
      </c>
      <c r="E153">
        <v>2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</row>
    <row r="154" spans="1:12" x14ac:dyDescent="0.25">
      <c r="A154">
        <v>2017</v>
      </c>
      <c r="B154">
        <v>34005</v>
      </c>
      <c r="C154">
        <v>54</v>
      </c>
      <c r="D154">
        <v>3</v>
      </c>
      <c r="E154">
        <v>3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</row>
    <row r="155" spans="1:12" x14ac:dyDescent="0.25">
      <c r="A155">
        <v>2017</v>
      </c>
      <c r="B155">
        <v>34005</v>
      </c>
      <c r="C155">
        <v>54</v>
      </c>
      <c r="D155">
        <v>3</v>
      </c>
      <c r="E155">
        <v>4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</row>
    <row r="156" spans="1:12" x14ac:dyDescent="0.25">
      <c r="A156">
        <v>2017</v>
      </c>
      <c r="B156">
        <v>34005</v>
      </c>
      <c r="C156">
        <v>54</v>
      </c>
      <c r="D156">
        <v>3</v>
      </c>
      <c r="E156">
        <v>5</v>
      </c>
      <c r="F156">
        <v>0</v>
      </c>
      <c r="G156">
        <v>0</v>
      </c>
      <c r="H156">
        <v>0</v>
      </c>
      <c r="I156">
        <v>0</v>
      </c>
      <c r="J156">
        <v>1</v>
      </c>
      <c r="K156">
        <v>0</v>
      </c>
      <c r="L156">
        <v>0</v>
      </c>
    </row>
    <row r="157" spans="1:12" x14ac:dyDescent="0.25">
      <c r="A157">
        <v>2017</v>
      </c>
      <c r="B157">
        <v>34005</v>
      </c>
      <c r="C157">
        <v>61</v>
      </c>
      <c r="D157">
        <v>1</v>
      </c>
      <c r="E157">
        <v>1</v>
      </c>
      <c r="F157">
        <v>78</v>
      </c>
      <c r="G157">
        <v>1</v>
      </c>
      <c r="H157">
        <v>52</v>
      </c>
      <c r="I157">
        <v>4</v>
      </c>
      <c r="J157">
        <v>53</v>
      </c>
      <c r="K157">
        <v>56</v>
      </c>
    </row>
    <row r="158" spans="1:12" x14ac:dyDescent="0.25">
      <c r="A158">
        <v>2017</v>
      </c>
      <c r="B158">
        <v>34005</v>
      </c>
      <c r="C158">
        <v>61</v>
      </c>
      <c r="D158">
        <v>1</v>
      </c>
      <c r="E158">
        <v>2</v>
      </c>
      <c r="F158">
        <v>80</v>
      </c>
      <c r="G158">
        <v>0</v>
      </c>
      <c r="H158">
        <v>2</v>
      </c>
      <c r="I158">
        <v>5</v>
      </c>
      <c r="J158">
        <v>2</v>
      </c>
      <c r="K158">
        <v>2</v>
      </c>
      <c r="L158">
        <v>1</v>
      </c>
    </row>
    <row r="159" spans="1:12" x14ac:dyDescent="0.25">
      <c r="A159">
        <v>2017</v>
      </c>
      <c r="B159">
        <v>34005</v>
      </c>
      <c r="C159">
        <v>61</v>
      </c>
      <c r="D159">
        <v>1</v>
      </c>
      <c r="E159">
        <v>3</v>
      </c>
      <c r="F159">
        <v>88</v>
      </c>
      <c r="G159">
        <v>0</v>
      </c>
      <c r="H159">
        <v>2</v>
      </c>
      <c r="I159">
        <v>6</v>
      </c>
      <c r="J159">
        <v>3</v>
      </c>
      <c r="K159">
        <v>2</v>
      </c>
      <c r="L159">
        <v>1</v>
      </c>
    </row>
    <row r="160" spans="1:12" x14ac:dyDescent="0.25">
      <c r="A160">
        <v>2017</v>
      </c>
      <c r="B160">
        <v>34005</v>
      </c>
      <c r="C160">
        <v>61</v>
      </c>
      <c r="D160">
        <v>1</v>
      </c>
      <c r="E160">
        <v>4</v>
      </c>
      <c r="F160">
        <v>648</v>
      </c>
      <c r="G160">
        <v>2</v>
      </c>
      <c r="H160">
        <v>15</v>
      </c>
      <c r="I160">
        <v>41</v>
      </c>
      <c r="J160">
        <v>18</v>
      </c>
      <c r="K160">
        <v>16</v>
      </c>
      <c r="L160">
        <v>5</v>
      </c>
    </row>
    <row r="161" spans="1:12" x14ac:dyDescent="0.25">
      <c r="A161">
        <v>2017</v>
      </c>
      <c r="B161">
        <v>34005</v>
      </c>
      <c r="C161">
        <v>61</v>
      </c>
      <c r="D161">
        <v>1</v>
      </c>
      <c r="E161">
        <v>5</v>
      </c>
      <c r="F161">
        <v>894</v>
      </c>
      <c r="G161">
        <v>4</v>
      </c>
      <c r="H161">
        <v>24</v>
      </c>
      <c r="I161">
        <v>57</v>
      </c>
      <c r="J161">
        <v>28</v>
      </c>
      <c r="K161">
        <v>24</v>
      </c>
      <c r="L161">
        <v>8</v>
      </c>
    </row>
    <row r="162" spans="1:12" x14ac:dyDescent="0.25">
      <c r="A162">
        <v>2017</v>
      </c>
      <c r="B162">
        <v>34005</v>
      </c>
      <c r="C162">
        <v>61</v>
      </c>
      <c r="D162">
        <v>2</v>
      </c>
      <c r="E162">
        <v>1</v>
      </c>
      <c r="F162">
        <v>55714</v>
      </c>
      <c r="G162">
        <v>881</v>
      </c>
      <c r="H162">
        <v>9945</v>
      </c>
      <c r="I162">
        <v>102515</v>
      </c>
      <c r="J162">
        <v>10757</v>
      </c>
      <c r="K162">
        <v>11297</v>
      </c>
    </row>
    <row r="163" spans="1:12" x14ac:dyDescent="0.25">
      <c r="A163">
        <v>2017</v>
      </c>
      <c r="B163">
        <v>34005</v>
      </c>
      <c r="C163">
        <v>61</v>
      </c>
      <c r="D163">
        <v>2</v>
      </c>
      <c r="E163">
        <v>2</v>
      </c>
      <c r="F163">
        <v>19990</v>
      </c>
      <c r="G163">
        <v>211</v>
      </c>
      <c r="H163">
        <v>2430</v>
      </c>
      <c r="I163">
        <v>52808</v>
      </c>
      <c r="J163">
        <v>2625</v>
      </c>
      <c r="K163">
        <v>2761</v>
      </c>
      <c r="L163">
        <v>8539</v>
      </c>
    </row>
    <row r="164" spans="1:12" x14ac:dyDescent="0.25">
      <c r="A164">
        <v>2017</v>
      </c>
      <c r="B164">
        <v>34005</v>
      </c>
      <c r="C164">
        <v>61</v>
      </c>
      <c r="D164">
        <v>2</v>
      </c>
      <c r="E164">
        <v>3</v>
      </c>
      <c r="F164">
        <v>22591</v>
      </c>
      <c r="G164">
        <v>246</v>
      </c>
      <c r="H164">
        <v>2764</v>
      </c>
      <c r="I164">
        <v>58985</v>
      </c>
      <c r="J164">
        <v>2992</v>
      </c>
      <c r="K164">
        <v>3138</v>
      </c>
      <c r="L164">
        <v>9462</v>
      </c>
    </row>
    <row r="165" spans="1:12" x14ac:dyDescent="0.25">
      <c r="A165">
        <v>2017</v>
      </c>
      <c r="B165">
        <v>34005</v>
      </c>
      <c r="C165">
        <v>61</v>
      </c>
      <c r="D165">
        <v>2</v>
      </c>
      <c r="E165">
        <v>4</v>
      </c>
      <c r="F165">
        <v>150431</v>
      </c>
      <c r="G165">
        <v>1560</v>
      </c>
      <c r="H165">
        <v>17747</v>
      </c>
      <c r="I165">
        <v>411896</v>
      </c>
      <c r="J165">
        <v>19189</v>
      </c>
      <c r="K165">
        <v>20144</v>
      </c>
      <c r="L165">
        <v>63478</v>
      </c>
    </row>
    <row r="166" spans="1:12" x14ac:dyDescent="0.25">
      <c r="A166">
        <v>2017</v>
      </c>
      <c r="B166">
        <v>34005</v>
      </c>
      <c r="C166">
        <v>61</v>
      </c>
      <c r="D166">
        <v>2</v>
      </c>
      <c r="E166">
        <v>5</v>
      </c>
      <c r="F166">
        <v>236619</v>
      </c>
      <c r="G166">
        <v>2635</v>
      </c>
      <c r="H166">
        <v>29124</v>
      </c>
      <c r="I166">
        <v>611918</v>
      </c>
      <c r="J166">
        <v>31576</v>
      </c>
      <c r="K166">
        <v>33057</v>
      </c>
      <c r="L166">
        <v>95440</v>
      </c>
    </row>
    <row r="167" spans="1:12" x14ac:dyDescent="0.25">
      <c r="A167">
        <v>2017</v>
      </c>
      <c r="B167">
        <v>34005</v>
      </c>
      <c r="C167">
        <v>61</v>
      </c>
      <c r="D167">
        <v>3</v>
      </c>
      <c r="E167">
        <v>1</v>
      </c>
      <c r="F167">
        <v>3032</v>
      </c>
      <c r="G167">
        <v>5638</v>
      </c>
      <c r="H167">
        <v>241</v>
      </c>
      <c r="I167">
        <v>540</v>
      </c>
      <c r="J167">
        <v>5879</v>
      </c>
      <c r="K167">
        <v>224</v>
      </c>
    </row>
    <row r="168" spans="1:12" x14ac:dyDescent="0.25">
      <c r="A168">
        <v>2017</v>
      </c>
      <c r="B168">
        <v>34005</v>
      </c>
      <c r="C168">
        <v>61</v>
      </c>
      <c r="D168">
        <v>3</v>
      </c>
      <c r="E168">
        <v>2</v>
      </c>
      <c r="F168">
        <v>2289</v>
      </c>
      <c r="G168">
        <v>1072</v>
      </c>
      <c r="H168">
        <v>46</v>
      </c>
      <c r="I168">
        <v>74</v>
      </c>
      <c r="J168">
        <v>1117</v>
      </c>
      <c r="K168">
        <v>43</v>
      </c>
      <c r="L168">
        <v>128</v>
      </c>
    </row>
    <row r="169" spans="1:12" x14ac:dyDescent="0.25">
      <c r="A169">
        <v>2017</v>
      </c>
      <c r="B169">
        <v>34005</v>
      </c>
      <c r="C169">
        <v>61</v>
      </c>
      <c r="D169">
        <v>3</v>
      </c>
      <c r="E169">
        <v>3</v>
      </c>
      <c r="F169">
        <v>2533</v>
      </c>
      <c r="G169">
        <v>1255</v>
      </c>
      <c r="H169">
        <v>54</v>
      </c>
      <c r="I169">
        <v>84</v>
      </c>
      <c r="J169">
        <v>1309</v>
      </c>
      <c r="K169">
        <v>50</v>
      </c>
      <c r="L169">
        <v>142</v>
      </c>
    </row>
    <row r="170" spans="1:12" x14ac:dyDescent="0.25">
      <c r="A170">
        <v>2017</v>
      </c>
      <c r="B170">
        <v>34005</v>
      </c>
      <c r="C170">
        <v>61</v>
      </c>
      <c r="D170">
        <v>3</v>
      </c>
      <c r="E170">
        <v>4</v>
      </c>
      <c r="F170">
        <v>17125</v>
      </c>
      <c r="G170">
        <v>7635</v>
      </c>
      <c r="H170">
        <v>326</v>
      </c>
      <c r="I170">
        <v>546</v>
      </c>
      <c r="J170">
        <v>7962</v>
      </c>
      <c r="K170">
        <v>304</v>
      </c>
      <c r="L170">
        <v>950</v>
      </c>
    </row>
    <row r="171" spans="1:12" x14ac:dyDescent="0.25">
      <c r="A171">
        <v>2017</v>
      </c>
      <c r="B171">
        <v>34005</v>
      </c>
      <c r="C171">
        <v>61</v>
      </c>
      <c r="D171">
        <v>3</v>
      </c>
      <c r="E171">
        <v>5</v>
      </c>
      <c r="F171">
        <v>26052</v>
      </c>
      <c r="G171">
        <v>13645</v>
      </c>
      <c r="H171">
        <v>583</v>
      </c>
      <c r="I171">
        <v>895</v>
      </c>
      <c r="J171">
        <v>14228</v>
      </c>
      <c r="K171">
        <v>543</v>
      </c>
      <c r="L171">
        <v>1429</v>
      </c>
    </row>
    <row r="172" spans="1:12" x14ac:dyDescent="0.25">
      <c r="A172">
        <v>2017</v>
      </c>
      <c r="B172">
        <v>34005</v>
      </c>
      <c r="C172">
        <v>62</v>
      </c>
      <c r="D172">
        <v>2</v>
      </c>
      <c r="E172">
        <v>1</v>
      </c>
      <c r="F172">
        <v>36535</v>
      </c>
      <c r="G172">
        <v>830</v>
      </c>
      <c r="H172">
        <v>5729</v>
      </c>
      <c r="I172">
        <v>66501</v>
      </c>
      <c r="J172">
        <v>6491</v>
      </c>
      <c r="K172">
        <v>6464</v>
      </c>
    </row>
    <row r="173" spans="1:12" x14ac:dyDescent="0.25">
      <c r="A173">
        <v>2017</v>
      </c>
      <c r="B173">
        <v>34005</v>
      </c>
      <c r="C173">
        <v>62</v>
      </c>
      <c r="D173">
        <v>2</v>
      </c>
      <c r="E173">
        <v>2</v>
      </c>
      <c r="F173">
        <v>22036</v>
      </c>
      <c r="G173">
        <v>236</v>
      </c>
      <c r="H173">
        <v>1775</v>
      </c>
      <c r="I173">
        <v>47693</v>
      </c>
      <c r="J173">
        <v>1990</v>
      </c>
      <c r="K173">
        <v>1991</v>
      </c>
      <c r="L173">
        <v>9906</v>
      </c>
    </row>
    <row r="174" spans="1:12" x14ac:dyDescent="0.25">
      <c r="A174">
        <v>2017</v>
      </c>
      <c r="B174">
        <v>34005</v>
      </c>
      <c r="C174">
        <v>62</v>
      </c>
      <c r="D174">
        <v>2</v>
      </c>
      <c r="E174">
        <v>3</v>
      </c>
      <c r="F174">
        <v>24928</v>
      </c>
      <c r="G174">
        <v>277</v>
      </c>
      <c r="H174">
        <v>2024</v>
      </c>
      <c r="I174">
        <v>53956</v>
      </c>
      <c r="J174">
        <v>2277</v>
      </c>
      <c r="K174">
        <v>2267</v>
      </c>
      <c r="L174">
        <v>10977</v>
      </c>
    </row>
    <row r="175" spans="1:12" x14ac:dyDescent="0.25">
      <c r="A175">
        <v>2017</v>
      </c>
      <c r="B175">
        <v>34005</v>
      </c>
      <c r="C175">
        <v>62</v>
      </c>
      <c r="D175">
        <v>2</v>
      </c>
      <c r="E175">
        <v>4</v>
      </c>
      <c r="F175">
        <v>167967</v>
      </c>
      <c r="G175">
        <v>1763</v>
      </c>
      <c r="H175">
        <v>13053</v>
      </c>
      <c r="I175">
        <v>371075</v>
      </c>
      <c r="J175">
        <v>14655</v>
      </c>
      <c r="K175">
        <v>14619</v>
      </c>
      <c r="L175">
        <v>73638</v>
      </c>
    </row>
    <row r="176" spans="1:12" x14ac:dyDescent="0.25">
      <c r="A176">
        <v>2017</v>
      </c>
      <c r="B176">
        <v>34005</v>
      </c>
      <c r="C176">
        <v>62</v>
      </c>
      <c r="D176">
        <v>2</v>
      </c>
      <c r="E176">
        <v>5</v>
      </c>
      <c r="F176">
        <v>262257</v>
      </c>
      <c r="G176">
        <v>2967</v>
      </c>
      <c r="H176">
        <v>21320</v>
      </c>
      <c r="I176">
        <v>565298</v>
      </c>
      <c r="J176">
        <v>24039</v>
      </c>
      <c r="K176">
        <v>23869</v>
      </c>
      <c r="L176">
        <v>110717</v>
      </c>
    </row>
    <row r="177" spans="1:12" x14ac:dyDescent="0.25">
      <c r="A177">
        <v>2017</v>
      </c>
      <c r="B177">
        <v>34007</v>
      </c>
      <c r="C177">
        <v>11</v>
      </c>
      <c r="D177">
        <v>1</v>
      </c>
      <c r="E177">
        <v>1</v>
      </c>
      <c r="F177">
        <v>4300</v>
      </c>
      <c r="G177">
        <v>132</v>
      </c>
      <c r="H177">
        <v>52993</v>
      </c>
      <c r="I177">
        <v>114</v>
      </c>
      <c r="J177">
        <v>53125</v>
      </c>
      <c r="K177">
        <v>57571</v>
      </c>
    </row>
    <row r="178" spans="1:12" x14ac:dyDescent="0.25">
      <c r="A178">
        <v>2017</v>
      </c>
      <c r="B178">
        <v>34007</v>
      </c>
      <c r="C178">
        <v>11</v>
      </c>
      <c r="D178">
        <v>1</v>
      </c>
      <c r="E178">
        <v>2</v>
      </c>
      <c r="F178">
        <v>8060</v>
      </c>
      <c r="G178">
        <v>75</v>
      </c>
      <c r="H178">
        <v>576</v>
      </c>
      <c r="I178">
        <v>389</v>
      </c>
      <c r="J178">
        <v>650</v>
      </c>
      <c r="K178">
        <v>589</v>
      </c>
      <c r="L178">
        <v>559</v>
      </c>
    </row>
    <row r="179" spans="1:12" x14ac:dyDescent="0.25">
      <c r="A179">
        <v>2017</v>
      </c>
      <c r="B179">
        <v>34007</v>
      </c>
      <c r="C179">
        <v>11</v>
      </c>
      <c r="D179">
        <v>1</v>
      </c>
      <c r="E179">
        <v>3</v>
      </c>
      <c r="F179">
        <v>5422</v>
      </c>
      <c r="G179">
        <v>54</v>
      </c>
      <c r="H179">
        <v>423</v>
      </c>
      <c r="I179">
        <v>258</v>
      </c>
      <c r="J179">
        <v>476</v>
      </c>
      <c r="K179">
        <v>433</v>
      </c>
      <c r="L179">
        <v>390</v>
      </c>
    </row>
    <row r="180" spans="1:12" x14ac:dyDescent="0.25">
      <c r="A180">
        <v>2017</v>
      </c>
      <c r="B180">
        <v>34007</v>
      </c>
      <c r="C180">
        <v>11</v>
      </c>
      <c r="D180">
        <v>1</v>
      </c>
      <c r="E180">
        <v>4</v>
      </c>
      <c r="F180">
        <v>354122</v>
      </c>
      <c r="G180">
        <v>3726</v>
      </c>
      <c r="H180">
        <v>29865</v>
      </c>
      <c r="I180">
        <v>16017</v>
      </c>
      <c r="J180">
        <v>33591</v>
      </c>
      <c r="K180">
        <v>30616</v>
      </c>
      <c r="L180">
        <v>25559</v>
      </c>
    </row>
    <row r="181" spans="1:12" x14ac:dyDescent="0.25">
      <c r="A181">
        <v>2017</v>
      </c>
      <c r="B181">
        <v>34007</v>
      </c>
      <c r="C181">
        <v>11</v>
      </c>
      <c r="D181">
        <v>1</v>
      </c>
      <c r="E181">
        <v>5</v>
      </c>
      <c r="F181">
        <v>538035</v>
      </c>
      <c r="G181">
        <v>5908</v>
      </c>
      <c r="H181">
        <v>47523</v>
      </c>
      <c r="I181">
        <v>24319</v>
      </c>
      <c r="J181">
        <v>53432</v>
      </c>
      <c r="K181">
        <v>48724</v>
      </c>
      <c r="L181">
        <v>41099</v>
      </c>
    </row>
    <row r="182" spans="1:12" x14ac:dyDescent="0.25">
      <c r="A182">
        <v>2017</v>
      </c>
      <c r="B182">
        <v>34007</v>
      </c>
      <c r="C182">
        <v>21</v>
      </c>
      <c r="D182">
        <v>1</v>
      </c>
      <c r="E182">
        <v>1</v>
      </c>
      <c r="F182">
        <v>3446343</v>
      </c>
      <c r="G182">
        <v>48555</v>
      </c>
      <c r="H182">
        <v>1061116</v>
      </c>
      <c r="I182">
        <v>262628</v>
      </c>
      <c r="J182">
        <v>1109671</v>
      </c>
      <c r="K182">
        <v>1127728</v>
      </c>
    </row>
    <row r="183" spans="1:12" x14ac:dyDescent="0.25">
      <c r="A183">
        <v>2017</v>
      </c>
      <c r="B183">
        <v>34007</v>
      </c>
      <c r="C183">
        <v>21</v>
      </c>
      <c r="D183">
        <v>1</v>
      </c>
      <c r="E183">
        <v>2</v>
      </c>
      <c r="F183">
        <v>95361</v>
      </c>
      <c r="G183">
        <v>399</v>
      </c>
      <c r="H183">
        <v>1974</v>
      </c>
      <c r="I183">
        <v>6502</v>
      </c>
      <c r="J183">
        <v>2372</v>
      </c>
      <c r="K183">
        <v>2017</v>
      </c>
      <c r="L183">
        <v>44515</v>
      </c>
    </row>
    <row r="184" spans="1:12" x14ac:dyDescent="0.25">
      <c r="A184">
        <v>2017</v>
      </c>
      <c r="B184">
        <v>34007</v>
      </c>
      <c r="C184">
        <v>21</v>
      </c>
      <c r="D184">
        <v>1</v>
      </c>
      <c r="E184">
        <v>3</v>
      </c>
      <c r="F184">
        <v>71163</v>
      </c>
      <c r="G184">
        <v>311</v>
      </c>
      <c r="H184">
        <v>1547</v>
      </c>
      <c r="I184">
        <v>4647</v>
      </c>
      <c r="J184">
        <v>1859</v>
      </c>
      <c r="K184">
        <v>1582</v>
      </c>
      <c r="L184">
        <v>31102</v>
      </c>
    </row>
    <row r="185" spans="1:12" x14ac:dyDescent="0.25">
      <c r="A185">
        <v>2017</v>
      </c>
      <c r="B185">
        <v>34007</v>
      </c>
      <c r="C185">
        <v>21</v>
      </c>
      <c r="D185">
        <v>1</v>
      </c>
      <c r="E185">
        <v>4</v>
      </c>
      <c r="F185">
        <v>4738742</v>
      </c>
      <c r="G185">
        <v>20040</v>
      </c>
      <c r="H185">
        <v>105432</v>
      </c>
      <c r="I185">
        <v>288537</v>
      </c>
      <c r="J185">
        <v>125472</v>
      </c>
      <c r="K185">
        <v>108042</v>
      </c>
      <c r="L185">
        <v>2036741</v>
      </c>
    </row>
    <row r="186" spans="1:12" x14ac:dyDescent="0.25">
      <c r="A186">
        <v>2017</v>
      </c>
      <c r="B186">
        <v>34007</v>
      </c>
      <c r="C186">
        <v>21</v>
      </c>
      <c r="D186">
        <v>1</v>
      </c>
      <c r="E186">
        <v>5</v>
      </c>
      <c r="F186">
        <v>8125160</v>
      </c>
      <c r="G186">
        <v>34458</v>
      </c>
      <c r="H186">
        <v>176596</v>
      </c>
      <c r="I186">
        <v>471087</v>
      </c>
      <c r="J186">
        <v>211054</v>
      </c>
      <c r="K186">
        <v>180746</v>
      </c>
      <c r="L186">
        <v>3275144</v>
      </c>
    </row>
    <row r="187" spans="1:12" x14ac:dyDescent="0.25">
      <c r="A187">
        <v>2017</v>
      </c>
      <c r="B187">
        <v>34007</v>
      </c>
      <c r="C187">
        <v>21</v>
      </c>
      <c r="D187">
        <v>2</v>
      </c>
      <c r="E187">
        <v>1</v>
      </c>
      <c r="F187">
        <v>25137</v>
      </c>
      <c r="G187">
        <v>869</v>
      </c>
      <c r="H187">
        <v>2146</v>
      </c>
      <c r="I187">
        <v>1895</v>
      </c>
      <c r="J187">
        <v>3015</v>
      </c>
      <c r="K187">
        <v>2241</v>
      </c>
    </row>
    <row r="188" spans="1:12" x14ac:dyDescent="0.25">
      <c r="A188">
        <v>2017</v>
      </c>
      <c r="B188">
        <v>34007</v>
      </c>
      <c r="C188">
        <v>21</v>
      </c>
      <c r="D188">
        <v>2</v>
      </c>
      <c r="E188">
        <v>2</v>
      </c>
      <c r="F188">
        <v>898</v>
      </c>
      <c r="G188">
        <v>3</v>
      </c>
      <c r="H188">
        <v>10</v>
      </c>
      <c r="I188">
        <v>38</v>
      </c>
      <c r="J188">
        <v>13</v>
      </c>
      <c r="K188">
        <v>10</v>
      </c>
      <c r="L188">
        <v>376</v>
      </c>
    </row>
    <row r="189" spans="1:12" x14ac:dyDescent="0.25">
      <c r="A189">
        <v>2017</v>
      </c>
      <c r="B189">
        <v>34007</v>
      </c>
      <c r="C189">
        <v>21</v>
      </c>
      <c r="D189">
        <v>2</v>
      </c>
      <c r="E189">
        <v>3</v>
      </c>
      <c r="F189">
        <v>669</v>
      </c>
      <c r="G189">
        <v>2</v>
      </c>
      <c r="H189">
        <v>8</v>
      </c>
      <c r="I189">
        <v>27</v>
      </c>
      <c r="J189">
        <v>10</v>
      </c>
      <c r="K189">
        <v>8</v>
      </c>
      <c r="L189">
        <v>263</v>
      </c>
    </row>
    <row r="190" spans="1:12" x14ac:dyDescent="0.25">
      <c r="A190">
        <v>2017</v>
      </c>
      <c r="B190">
        <v>34007</v>
      </c>
      <c r="C190">
        <v>21</v>
      </c>
      <c r="D190">
        <v>2</v>
      </c>
      <c r="E190">
        <v>4</v>
      </c>
      <c r="F190">
        <v>45017</v>
      </c>
      <c r="G190">
        <v>150</v>
      </c>
      <c r="H190">
        <v>499</v>
      </c>
      <c r="I190">
        <v>1669</v>
      </c>
      <c r="J190">
        <v>649</v>
      </c>
      <c r="K190">
        <v>534</v>
      </c>
      <c r="L190">
        <v>17215</v>
      </c>
    </row>
    <row r="191" spans="1:12" x14ac:dyDescent="0.25">
      <c r="A191">
        <v>2017</v>
      </c>
      <c r="B191">
        <v>34007</v>
      </c>
      <c r="C191">
        <v>21</v>
      </c>
      <c r="D191">
        <v>2</v>
      </c>
      <c r="E191">
        <v>5</v>
      </c>
      <c r="F191">
        <v>77240</v>
      </c>
      <c r="G191">
        <v>259</v>
      </c>
      <c r="H191">
        <v>853</v>
      </c>
      <c r="I191">
        <v>2713</v>
      </c>
      <c r="J191">
        <v>1112</v>
      </c>
      <c r="K191">
        <v>913</v>
      </c>
      <c r="L191">
        <v>27682</v>
      </c>
    </row>
    <row r="192" spans="1:12" x14ac:dyDescent="0.25">
      <c r="A192">
        <v>2017</v>
      </c>
      <c r="B192">
        <v>34007</v>
      </c>
      <c r="C192">
        <v>21</v>
      </c>
      <c r="D192">
        <v>5</v>
      </c>
      <c r="E192">
        <v>1</v>
      </c>
      <c r="F192">
        <v>1970</v>
      </c>
      <c r="G192">
        <v>58</v>
      </c>
      <c r="H192">
        <v>362</v>
      </c>
      <c r="I192">
        <v>111</v>
      </c>
      <c r="J192">
        <v>419</v>
      </c>
      <c r="K192">
        <v>511</v>
      </c>
    </row>
    <row r="193" spans="1:12" x14ac:dyDescent="0.25">
      <c r="A193">
        <v>2017</v>
      </c>
      <c r="B193">
        <v>34007</v>
      </c>
      <c r="C193">
        <v>21</v>
      </c>
      <c r="D193">
        <v>5</v>
      </c>
      <c r="E193">
        <v>2</v>
      </c>
      <c r="F193">
        <v>43</v>
      </c>
      <c r="G193">
        <v>0</v>
      </c>
      <c r="H193">
        <v>0</v>
      </c>
      <c r="I193">
        <v>1</v>
      </c>
      <c r="J193">
        <v>1</v>
      </c>
      <c r="K193">
        <v>0</v>
      </c>
      <c r="L193">
        <v>31</v>
      </c>
    </row>
    <row r="194" spans="1:12" x14ac:dyDescent="0.25">
      <c r="A194">
        <v>2017</v>
      </c>
      <c r="B194">
        <v>34007</v>
      </c>
      <c r="C194">
        <v>21</v>
      </c>
      <c r="D194">
        <v>5</v>
      </c>
      <c r="E194">
        <v>3</v>
      </c>
      <c r="F194">
        <v>32</v>
      </c>
      <c r="G194">
        <v>0</v>
      </c>
      <c r="H194">
        <v>0</v>
      </c>
      <c r="I194">
        <v>1</v>
      </c>
      <c r="J194">
        <v>0</v>
      </c>
      <c r="K194">
        <v>0</v>
      </c>
      <c r="L194">
        <v>21</v>
      </c>
    </row>
    <row r="195" spans="1:12" x14ac:dyDescent="0.25">
      <c r="A195">
        <v>2017</v>
      </c>
      <c r="B195">
        <v>34007</v>
      </c>
      <c r="C195">
        <v>21</v>
      </c>
      <c r="D195">
        <v>5</v>
      </c>
      <c r="E195">
        <v>4</v>
      </c>
      <c r="F195">
        <v>2141</v>
      </c>
      <c r="G195">
        <v>12</v>
      </c>
      <c r="H195">
        <v>15</v>
      </c>
      <c r="I195">
        <v>46</v>
      </c>
      <c r="J195">
        <v>26</v>
      </c>
      <c r="K195">
        <v>27</v>
      </c>
      <c r="L195">
        <v>1397</v>
      </c>
    </row>
    <row r="196" spans="1:12" x14ac:dyDescent="0.25">
      <c r="A196">
        <v>2017</v>
      </c>
      <c r="B196">
        <v>34007</v>
      </c>
      <c r="C196">
        <v>21</v>
      </c>
      <c r="D196">
        <v>5</v>
      </c>
      <c r="E196">
        <v>5</v>
      </c>
      <c r="F196">
        <v>3660</v>
      </c>
      <c r="G196">
        <v>20</v>
      </c>
      <c r="H196">
        <v>24</v>
      </c>
      <c r="I196">
        <v>75</v>
      </c>
      <c r="J196">
        <v>44</v>
      </c>
      <c r="K196">
        <v>44</v>
      </c>
      <c r="L196">
        <v>2247</v>
      </c>
    </row>
    <row r="197" spans="1:12" x14ac:dyDescent="0.25">
      <c r="A197">
        <v>2017</v>
      </c>
      <c r="B197">
        <v>34007</v>
      </c>
      <c r="C197">
        <v>31</v>
      </c>
      <c r="D197">
        <v>1</v>
      </c>
      <c r="E197">
        <v>1</v>
      </c>
      <c r="F197">
        <v>4506199</v>
      </c>
      <c r="G197">
        <v>59929</v>
      </c>
      <c r="H197">
        <v>952614</v>
      </c>
      <c r="I197">
        <v>390439</v>
      </c>
      <c r="J197">
        <v>1012543</v>
      </c>
      <c r="K197">
        <v>1004703</v>
      </c>
    </row>
    <row r="198" spans="1:12" x14ac:dyDescent="0.25">
      <c r="A198">
        <v>2017</v>
      </c>
      <c r="B198">
        <v>34007</v>
      </c>
      <c r="C198">
        <v>31</v>
      </c>
      <c r="D198">
        <v>1</v>
      </c>
      <c r="E198">
        <v>2</v>
      </c>
      <c r="F198">
        <v>126572</v>
      </c>
      <c r="G198">
        <v>598</v>
      </c>
      <c r="H198">
        <v>2633</v>
      </c>
      <c r="I198">
        <v>11523</v>
      </c>
      <c r="J198">
        <v>3231</v>
      </c>
      <c r="K198">
        <v>2669</v>
      </c>
      <c r="L198">
        <v>41775</v>
      </c>
    </row>
    <row r="199" spans="1:12" x14ac:dyDescent="0.25">
      <c r="A199">
        <v>2017</v>
      </c>
      <c r="B199">
        <v>34007</v>
      </c>
      <c r="C199">
        <v>31</v>
      </c>
      <c r="D199">
        <v>1</v>
      </c>
      <c r="E199">
        <v>3</v>
      </c>
      <c r="F199">
        <v>91107</v>
      </c>
      <c r="G199">
        <v>451</v>
      </c>
      <c r="H199">
        <v>2039</v>
      </c>
      <c r="I199">
        <v>8018</v>
      </c>
      <c r="J199">
        <v>2490</v>
      </c>
      <c r="K199">
        <v>2069</v>
      </c>
      <c r="L199">
        <v>29187</v>
      </c>
    </row>
    <row r="200" spans="1:12" x14ac:dyDescent="0.25">
      <c r="A200">
        <v>2017</v>
      </c>
      <c r="B200">
        <v>34007</v>
      </c>
      <c r="C200">
        <v>31</v>
      </c>
      <c r="D200">
        <v>1</v>
      </c>
      <c r="E200">
        <v>4</v>
      </c>
      <c r="F200">
        <v>5956172</v>
      </c>
      <c r="G200">
        <v>29414</v>
      </c>
      <c r="H200">
        <v>138578</v>
      </c>
      <c r="I200">
        <v>500558</v>
      </c>
      <c r="J200">
        <v>167992</v>
      </c>
      <c r="K200">
        <v>140835</v>
      </c>
      <c r="L200">
        <v>1911348</v>
      </c>
    </row>
    <row r="201" spans="1:12" x14ac:dyDescent="0.25">
      <c r="A201">
        <v>2017</v>
      </c>
      <c r="B201">
        <v>34007</v>
      </c>
      <c r="C201">
        <v>31</v>
      </c>
      <c r="D201">
        <v>1</v>
      </c>
      <c r="E201">
        <v>5</v>
      </c>
      <c r="F201">
        <v>10095300</v>
      </c>
      <c r="G201">
        <v>50359</v>
      </c>
      <c r="H201">
        <v>234481</v>
      </c>
      <c r="I201">
        <v>812830</v>
      </c>
      <c r="J201">
        <v>284841</v>
      </c>
      <c r="K201">
        <v>238120</v>
      </c>
      <c r="L201">
        <v>3073506</v>
      </c>
    </row>
    <row r="202" spans="1:12" x14ac:dyDescent="0.25">
      <c r="A202">
        <v>2017</v>
      </c>
      <c r="B202">
        <v>34007</v>
      </c>
      <c r="C202">
        <v>31</v>
      </c>
      <c r="D202">
        <v>2</v>
      </c>
      <c r="E202">
        <v>1</v>
      </c>
      <c r="F202">
        <v>68823</v>
      </c>
      <c r="G202">
        <v>962</v>
      </c>
      <c r="H202">
        <v>8959</v>
      </c>
      <c r="I202">
        <v>108703</v>
      </c>
      <c r="J202">
        <v>9921</v>
      </c>
      <c r="K202">
        <v>10091</v>
      </c>
    </row>
    <row r="203" spans="1:12" x14ac:dyDescent="0.25">
      <c r="A203">
        <v>2017</v>
      </c>
      <c r="B203">
        <v>34007</v>
      </c>
      <c r="C203">
        <v>31</v>
      </c>
      <c r="D203">
        <v>2</v>
      </c>
      <c r="E203">
        <v>2</v>
      </c>
      <c r="F203">
        <v>2801</v>
      </c>
      <c r="G203">
        <v>13</v>
      </c>
      <c r="H203">
        <v>311</v>
      </c>
      <c r="I203">
        <v>1997</v>
      </c>
      <c r="J203">
        <v>325</v>
      </c>
      <c r="K203">
        <v>356</v>
      </c>
      <c r="L203">
        <v>1299</v>
      </c>
    </row>
    <row r="204" spans="1:12" x14ac:dyDescent="0.25">
      <c r="A204">
        <v>2017</v>
      </c>
      <c r="B204">
        <v>34007</v>
      </c>
      <c r="C204">
        <v>31</v>
      </c>
      <c r="D204">
        <v>2</v>
      </c>
      <c r="E204">
        <v>3</v>
      </c>
      <c r="F204">
        <v>2093</v>
      </c>
      <c r="G204">
        <v>10</v>
      </c>
      <c r="H204">
        <v>232</v>
      </c>
      <c r="I204">
        <v>1569</v>
      </c>
      <c r="J204">
        <v>243</v>
      </c>
      <c r="K204">
        <v>265</v>
      </c>
      <c r="L204">
        <v>908</v>
      </c>
    </row>
    <row r="205" spans="1:12" x14ac:dyDescent="0.25">
      <c r="A205">
        <v>2017</v>
      </c>
      <c r="B205">
        <v>34007</v>
      </c>
      <c r="C205">
        <v>31</v>
      </c>
      <c r="D205">
        <v>2</v>
      </c>
      <c r="E205">
        <v>4</v>
      </c>
      <c r="F205">
        <v>142468</v>
      </c>
      <c r="G205">
        <v>711</v>
      </c>
      <c r="H205">
        <v>16249</v>
      </c>
      <c r="I205">
        <v>101757</v>
      </c>
      <c r="J205">
        <v>16960</v>
      </c>
      <c r="K205">
        <v>18549</v>
      </c>
      <c r="L205">
        <v>59450</v>
      </c>
    </row>
    <row r="206" spans="1:12" x14ac:dyDescent="0.25">
      <c r="A206">
        <v>2017</v>
      </c>
      <c r="B206">
        <v>34007</v>
      </c>
      <c r="C206">
        <v>31</v>
      </c>
      <c r="D206">
        <v>2</v>
      </c>
      <c r="E206">
        <v>5</v>
      </c>
      <c r="F206">
        <v>239372</v>
      </c>
      <c r="G206">
        <v>1160</v>
      </c>
      <c r="H206">
        <v>26243</v>
      </c>
      <c r="I206">
        <v>172083</v>
      </c>
      <c r="J206">
        <v>27403</v>
      </c>
      <c r="K206">
        <v>29955</v>
      </c>
      <c r="L206">
        <v>95598</v>
      </c>
    </row>
    <row r="207" spans="1:12" x14ac:dyDescent="0.25">
      <c r="A207">
        <v>2017</v>
      </c>
      <c r="B207">
        <v>34007</v>
      </c>
      <c r="C207">
        <v>31</v>
      </c>
      <c r="D207">
        <v>5</v>
      </c>
      <c r="E207">
        <v>1</v>
      </c>
      <c r="F207">
        <v>8076</v>
      </c>
      <c r="G207">
        <v>249</v>
      </c>
      <c r="H207">
        <v>1312</v>
      </c>
      <c r="I207">
        <v>559</v>
      </c>
      <c r="J207">
        <v>1561</v>
      </c>
      <c r="K207">
        <v>1832</v>
      </c>
    </row>
    <row r="208" spans="1:12" x14ac:dyDescent="0.25">
      <c r="A208">
        <v>2017</v>
      </c>
      <c r="B208">
        <v>34007</v>
      </c>
      <c r="C208">
        <v>31</v>
      </c>
      <c r="D208">
        <v>5</v>
      </c>
      <c r="E208">
        <v>2</v>
      </c>
      <c r="F208">
        <v>229</v>
      </c>
      <c r="G208">
        <v>2</v>
      </c>
      <c r="H208">
        <v>1</v>
      </c>
      <c r="I208">
        <v>8</v>
      </c>
      <c r="J208">
        <v>3</v>
      </c>
      <c r="K208">
        <v>2</v>
      </c>
      <c r="L208">
        <v>117</v>
      </c>
    </row>
    <row r="209" spans="1:12" x14ac:dyDescent="0.25">
      <c r="A209">
        <v>2017</v>
      </c>
      <c r="B209">
        <v>34007</v>
      </c>
      <c r="C209">
        <v>31</v>
      </c>
      <c r="D209">
        <v>5</v>
      </c>
      <c r="E209">
        <v>3</v>
      </c>
      <c r="F209">
        <v>159</v>
      </c>
      <c r="G209">
        <v>1</v>
      </c>
      <c r="H209">
        <v>1</v>
      </c>
      <c r="I209">
        <v>5</v>
      </c>
      <c r="J209">
        <v>2</v>
      </c>
      <c r="K209">
        <v>2</v>
      </c>
      <c r="L209">
        <v>81</v>
      </c>
    </row>
    <row r="210" spans="1:12" x14ac:dyDescent="0.25">
      <c r="A210">
        <v>2017</v>
      </c>
      <c r="B210">
        <v>34007</v>
      </c>
      <c r="C210">
        <v>31</v>
      </c>
      <c r="D210">
        <v>5</v>
      </c>
      <c r="E210">
        <v>4</v>
      </c>
      <c r="F210">
        <v>10557</v>
      </c>
      <c r="G210">
        <v>68</v>
      </c>
      <c r="H210">
        <v>61</v>
      </c>
      <c r="I210">
        <v>327</v>
      </c>
      <c r="J210">
        <v>129</v>
      </c>
      <c r="K210">
        <v>119</v>
      </c>
      <c r="L210">
        <v>5332</v>
      </c>
    </row>
    <row r="211" spans="1:12" x14ac:dyDescent="0.25">
      <c r="A211">
        <v>2017</v>
      </c>
      <c r="B211">
        <v>34007</v>
      </c>
      <c r="C211">
        <v>31</v>
      </c>
      <c r="D211">
        <v>5</v>
      </c>
      <c r="E211">
        <v>5</v>
      </c>
      <c r="F211">
        <v>17673</v>
      </c>
      <c r="G211">
        <v>115</v>
      </c>
      <c r="H211">
        <v>100</v>
      </c>
      <c r="I211">
        <v>531</v>
      </c>
      <c r="J211">
        <v>215</v>
      </c>
      <c r="K211">
        <v>196</v>
      </c>
      <c r="L211">
        <v>8574</v>
      </c>
    </row>
    <row r="212" spans="1:12" x14ac:dyDescent="0.25">
      <c r="A212">
        <v>2017</v>
      </c>
      <c r="B212">
        <v>34007</v>
      </c>
      <c r="C212">
        <v>32</v>
      </c>
      <c r="D212">
        <v>1</v>
      </c>
      <c r="E212">
        <v>1</v>
      </c>
      <c r="F212">
        <v>835379</v>
      </c>
      <c r="G212">
        <v>8527</v>
      </c>
      <c r="H212">
        <v>105223</v>
      </c>
      <c r="I212">
        <v>61415</v>
      </c>
      <c r="J212">
        <v>113750</v>
      </c>
      <c r="K212">
        <v>110209</v>
      </c>
    </row>
    <row r="213" spans="1:12" x14ac:dyDescent="0.25">
      <c r="A213">
        <v>2017</v>
      </c>
      <c r="B213">
        <v>34007</v>
      </c>
      <c r="C213">
        <v>32</v>
      </c>
      <c r="D213">
        <v>1</v>
      </c>
      <c r="E213">
        <v>2</v>
      </c>
      <c r="F213">
        <v>14829</v>
      </c>
      <c r="G213">
        <v>63</v>
      </c>
      <c r="H213">
        <v>319</v>
      </c>
      <c r="I213">
        <v>1625</v>
      </c>
      <c r="J213">
        <v>382</v>
      </c>
      <c r="K213">
        <v>323</v>
      </c>
      <c r="L213">
        <v>4290</v>
      </c>
    </row>
    <row r="214" spans="1:12" x14ac:dyDescent="0.25">
      <c r="A214">
        <v>2017</v>
      </c>
      <c r="B214">
        <v>34007</v>
      </c>
      <c r="C214">
        <v>32</v>
      </c>
      <c r="D214">
        <v>1</v>
      </c>
      <c r="E214">
        <v>3</v>
      </c>
      <c r="F214">
        <v>11130</v>
      </c>
      <c r="G214">
        <v>50</v>
      </c>
      <c r="H214">
        <v>263</v>
      </c>
      <c r="I214">
        <v>1147</v>
      </c>
      <c r="J214">
        <v>313</v>
      </c>
      <c r="K214">
        <v>267</v>
      </c>
      <c r="L214">
        <v>2998</v>
      </c>
    </row>
    <row r="215" spans="1:12" x14ac:dyDescent="0.25">
      <c r="A215">
        <v>2017</v>
      </c>
      <c r="B215">
        <v>34007</v>
      </c>
      <c r="C215">
        <v>32</v>
      </c>
      <c r="D215">
        <v>1</v>
      </c>
      <c r="E215">
        <v>4</v>
      </c>
      <c r="F215">
        <v>708505</v>
      </c>
      <c r="G215">
        <v>3479</v>
      </c>
      <c r="H215">
        <v>18802</v>
      </c>
      <c r="I215">
        <v>72248</v>
      </c>
      <c r="J215">
        <v>22280</v>
      </c>
      <c r="K215">
        <v>19088</v>
      </c>
      <c r="L215">
        <v>196302</v>
      </c>
    </row>
    <row r="216" spans="1:12" x14ac:dyDescent="0.25">
      <c r="A216">
        <v>2017</v>
      </c>
      <c r="B216">
        <v>34007</v>
      </c>
      <c r="C216">
        <v>32</v>
      </c>
      <c r="D216">
        <v>1</v>
      </c>
      <c r="E216">
        <v>5</v>
      </c>
      <c r="F216">
        <v>1224297</v>
      </c>
      <c r="G216">
        <v>6049</v>
      </c>
      <c r="H216">
        <v>32436</v>
      </c>
      <c r="I216">
        <v>117113</v>
      </c>
      <c r="J216">
        <v>38485</v>
      </c>
      <c r="K216">
        <v>32908</v>
      </c>
      <c r="L216">
        <v>315660</v>
      </c>
    </row>
    <row r="217" spans="1:12" x14ac:dyDescent="0.25">
      <c r="A217">
        <v>2017</v>
      </c>
      <c r="B217">
        <v>34007</v>
      </c>
      <c r="C217">
        <v>32</v>
      </c>
      <c r="D217">
        <v>2</v>
      </c>
      <c r="E217">
        <v>1</v>
      </c>
      <c r="F217">
        <v>13068</v>
      </c>
      <c r="G217">
        <v>137</v>
      </c>
      <c r="H217">
        <v>1838</v>
      </c>
      <c r="I217">
        <v>24803</v>
      </c>
      <c r="J217">
        <v>1975</v>
      </c>
      <c r="K217">
        <v>2091</v>
      </c>
    </row>
    <row r="218" spans="1:12" x14ac:dyDescent="0.25">
      <c r="A218">
        <v>2017</v>
      </c>
      <c r="B218">
        <v>34007</v>
      </c>
      <c r="C218">
        <v>32</v>
      </c>
      <c r="D218">
        <v>2</v>
      </c>
      <c r="E218">
        <v>2</v>
      </c>
      <c r="F218">
        <v>522</v>
      </c>
      <c r="G218">
        <v>3</v>
      </c>
      <c r="H218">
        <v>68</v>
      </c>
      <c r="I218">
        <v>460</v>
      </c>
      <c r="J218">
        <v>71</v>
      </c>
      <c r="K218">
        <v>78</v>
      </c>
      <c r="L218">
        <v>242</v>
      </c>
    </row>
    <row r="219" spans="1:12" x14ac:dyDescent="0.25">
      <c r="A219">
        <v>2017</v>
      </c>
      <c r="B219">
        <v>34007</v>
      </c>
      <c r="C219">
        <v>32</v>
      </c>
      <c r="D219">
        <v>2</v>
      </c>
      <c r="E219">
        <v>3</v>
      </c>
      <c r="F219">
        <v>392</v>
      </c>
      <c r="G219">
        <v>2</v>
      </c>
      <c r="H219">
        <v>51</v>
      </c>
      <c r="I219">
        <v>360</v>
      </c>
      <c r="J219">
        <v>53</v>
      </c>
      <c r="K219">
        <v>58</v>
      </c>
      <c r="L219">
        <v>169</v>
      </c>
    </row>
    <row r="220" spans="1:12" x14ac:dyDescent="0.25">
      <c r="A220">
        <v>2017</v>
      </c>
      <c r="B220">
        <v>34007</v>
      </c>
      <c r="C220">
        <v>32</v>
      </c>
      <c r="D220">
        <v>2</v>
      </c>
      <c r="E220">
        <v>4</v>
      </c>
      <c r="F220">
        <v>26884</v>
      </c>
      <c r="G220">
        <v>157</v>
      </c>
      <c r="H220">
        <v>3562</v>
      </c>
      <c r="I220">
        <v>23400</v>
      </c>
      <c r="J220">
        <v>3719</v>
      </c>
      <c r="K220">
        <v>4071</v>
      </c>
      <c r="L220">
        <v>11065</v>
      </c>
    </row>
    <row r="221" spans="1:12" x14ac:dyDescent="0.25">
      <c r="A221">
        <v>2017</v>
      </c>
      <c r="B221">
        <v>34007</v>
      </c>
      <c r="C221">
        <v>32</v>
      </c>
      <c r="D221">
        <v>2</v>
      </c>
      <c r="E221">
        <v>5</v>
      </c>
      <c r="F221">
        <v>45071</v>
      </c>
      <c r="G221">
        <v>254</v>
      </c>
      <c r="H221">
        <v>5745</v>
      </c>
      <c r="I221">
        <v>39340</v>
      </c>
      <c r="J221">
        <v>5999</v>
      </c>
      <c r="K221">
        <v>6564</v>
      </c>
      <c r="L221">
        <v>17793</v>
      </c>
    </row>
    <row r="222" spans="1:12" x14ac:dyDescent="0.25">
      <c r="A222">
        <v>2017</v>
      </c>
      <c r="B222">
        <v>34007</v>
      </c>
      <c r="C222">
        <v>32</v>
      </c>
      <c r="D222">
        <v>5</v>
      </c>
      <c r="E222">
        <v>1</v>
      </c>
      <c r="F222">
        <v>1051</v>
      </c>
      <c r="G222">
        <v>31</v>
      </c>
      <c r="H222">
        <v>162</v>
      </c>
      <c r="I222">
        <v>65</v>
      </c>
      <c r="J222">
        <v>193</v>
      </c>
      <c r="K222">
        <v>225</v>
      </c>
    </row>
    <row r="223" spans="1:12" x14ac:dyDescent="0.25">
      <c r="A223">
        <v>2017</v>
      </c>
      <c r="B223">
        <v>34007</v>
      </c>
      <c r="C223">
        <v>32</v>
      </c>
      <c r="D223">
        <v>5</v>
      </c>
      <c r="E223">
        <v>2</v>
      </c>
      <c r="F223">
        <v>25</v>
      </c>
      <c r="G223">
        <v>0</v>
      </c>
      <c r="H223">
        <v>0</v>
      </c>
      <c r="I223">
        <v>1</v>
      </c>
      <c r="J223">
        <v>0</v>
      </c>
      <c r="K223">
        <v>0</v>
      </c>
      <c r="L223">
        <v>15</v>
      </c>
    </row>
    <row r="224" spans="1:12" x14ac:dyDescent="0.25">
      <c r="A224">
        <v>2017</v>
      </c>
      <c r="B224">
        <v>34007</v>
      </c>
      <c r="C224">
        <v>32</v>
      </c>
      <c r="D224">
        <v>5</v>
      </c>
      <c r="E224">
        <v>3</v>
      </c>
      <c r="F224">
        <v>18</v>
      </c>
      <c r="G224">
        <v>0</v>
      </c>
      <c r="H224">
        <v>0</v>
      </c>
      <c r="I224">
        <v>1</v>
      </c>
      <c r="J224">
        <v>0</v>
      </c>
      <c r="K224">
        <v>0</v>
      </c>
      <c r="L224">
        <v>11</v>
      </c>
    </row>
    <row r="225" spans="1:12" x14ac:dyDescent="0.25">
      <c r="A225">
        <v>2017</v>
      </c>
      <c r="B225">
        <v>34007</v>
      </c>
      <c r="C225">
        <v>32</v>
      </c>
      <c r="D225">
        <v>5</v>
      </c>
      <c r="E225">
        <v>4</v>
      </c>
      <c r="F225">
        <v>1170</v>
      </c>
      <c r="G225">
        <v>7</v>
      </c>
      <c r="H225">
        <v>7</v>
      </c>
      <c r="I225">
        <v>34</v>
      </c>
      <c r="J225">
        <v>14</v>
      </c>
      <c r="K225">
        <v>13</v>
      </c>
      <c r="L225">
        <v>708</v>
      </c>
    </row>
    <row r="226" spans="1:12" x14ac:dyDescent="0.25">
      <c r="A226">
        <v>2017</v>
      </c>
      <c r="B226">
        <v>34007</v>
      </c>
      <c r="C226">
        <v>32</v>
      </c>
      <c r="D226">
        <v>5</v>
      </c>
      <c r="E226">
        <v>5</v>
      </c>
      <c r="F226">
        <v>1979</v>
      </c>
      <c r="G226">
        <v>12</v>
      </c>
      <c r="H226">
        <v>11</v>
      </c>
      <c r="I226">
        <v>55</v>
      </c>
      <c r="J226">
        <v>23</v>
      </c>
      <c r="K226">
        <v>22</v>
      </c>
      <c r="L226">
        <v>1139</v>
      </c>
    </row>
    <row r="227" spans="1:12" x14ac:dyDescent="0.25">
      <c r="A227">
        <v>2017</v>
      </c>
      <c r="B227">
        <v>34007</v>
      </c>
      <c r="C227">
        <v>41</v>
      </c>
      <c r="D227">
        <v>1</v>
      </c>
      <c r="E227">
        <v>1</v>
      </c>
      <c r="F227">
        <v>693</v>
      </c>
      <c r="G227">
        <v>7</v>
      </c>
      <c r="H227">
        <v>44</v>
      </c>
      <c r="I227">
        <v>33</v>
      </c>
      <c r="J227">
        <v>50</v>
      </c>
      <c r="K227">
        <v>45</v>
      </c>
    </row>
    <row r="228" spans="1:12" x14ac:dyDescent="0.25">
      <c r="A228">
        <v>2017</v>
      </c>
      <c r="B228">
        <v>34007</v>
      </c>
      <c r="C228">
        <v>41</v>
      </c>
      <c r="D228">
        <v>1</v>
      </c>
      <c r="E228">
        <v>2</v>
      </c>
      <c r="F228">
        <v>23</v>
      </c>
      <c r="G228">
        <v>0</v>
      </c>
      <c r="H228">
        <v>0</v>
      </c>
      <c r="I228">
        <v>2</v>
      </c>
      <c r="J228">
        <v>0</v>
      </c>
      <c r="K228">
        <v>0</v>
      </c>
      <c r="L228">
        <v>1</v>
      </c>
    </row>
    <row r="229" spans="1:12" x14ac:dyDescent="0.25">
      <c r="A229">
        <v>2017</v>
      </c>
      <c r="B229">
        <v>34007</v>
      </c>
      <c r="C229">
        <v>41</v>
      </c>
      <c r="D229">
        <v>1</v>
      </c>
      <c r="E229">
        <v>3</v>
      </c>
      <c r="F229">
        <v>14</v>
      </c>
      <c r="G229">
        <v>0</v>
      </c>
      <c r="H229">
        <v>0</v>
      </c>
      <c r="I229">
        <v>1</v>
      </c>
      <c r="J229">
        <v>0</v>
      </c>
      <c r="K229">
        <v>0</v>
      </c>
      <c r="L229">
        <v>1</v>
      </c>
    </row>
    <row r="230" spans="1:12" x14ac:dyDescent="0.25">
      <c r="A230">
        <v>2017</v>
      </c>
      <c r="B230">
        <v>34007</v>
      </c>
      <c r="C230">
        <v>41</v>
      </c>
      <c r="D230">
        <v>1</v>
      </c>
      <c r="E230">
        <v>4</v>
      </c>
      <c r="F230">
        <v>1018</v>
      </c>
      <c r="G230">
        <v>4</v>
      </c>
      <c r="H230">
        <v>23</v>
      </c>
      <c r="I230">
        <v>69</v>
      </c>
      <c r="J230">
        <v>27</v>
      </c>
      <c r="K230">
        <v>23</v>
      </c>
      <c r="L230">
        <v>48</v>
      </c>
    </row>
    <row r="231" spans="1:12" x14ac:dyDescent="0.25">
      <c r="A231">
        <v>2017</v>
      </c>
      <c r="B231">
        <v>34007</v>
      </c>
      <c r="C231">
        <v>41</v>
      </c>
      <c r="D231">
        <v>1</v>
      </c>
      <c r="E231">
        <v>5</v>
      </c>
      <c r="F231">
        <v>1462</v>
      </c>
      <c r="G231">
        <v>6</v>
      </c>
      <c r="H231">
        <v>37</v>
      </c>
      <c r="I231">
        <v>106</v>
      </c>
      <c r="J231">
        <v>43</v>
      </c>
      <c r="K231">
        <v>38</v>
      </c>
      <c r="L231">
        <v>78</v>
      </c>
    </row>
    <row r="232" spans="1:12" x14ac:dyDescent="0.25">
      <c r="A232">
        <v>2017</v>
      </c>
      <c r="B232">
        <v>34007</v>
      </c>
      <c r="C232">
        <v>41</v>
      </c>
      <c r="D232">
        <v>2</v>
      </c>
      <c r="E232">
        <v>1</v>
      </c>
      <c r="F232">
        <v>476</v>
      </c>
      <c r="G232">
        <v>5</v>
      </c>
      <c r="H232">
        <v>69</v>
      </c>
      <c r="I232">
        <v>703</v>
      </c>
      <c r="J232">
        <v>74</v>
      </c>
      <c r="K232">
        <v>78</v>
      </c>
    </row>
    <row r="233" spans="1:12" x14ac:dyDescent="0.25">
      <c r="A233">
        <v>2017</v>
      </c>
      <c r="B233">
        <v>34007</v>
      </c>
      <c r="C233">
        <v>41</v>
      </c>
      <c r="D233">
        <v>2</v>
      </c>
      <c r="E233">
        <v>2</v>
      </c>
      <c r="F233">
        <v>15</v>
      </c>
      <c r="G233">
        <v>0</v>
      </c>
      <c r="H233">
        <v>2</v>
      </c>
      <c r="I233">
        <v>38</v>
      </c>
      <c r="J233">
        <v>2</v>
      </c>
      <c r="K233">
        <v>2</v>
      </c>
      <c r="L233">
        <v>6</v>
      </c>
    </row>
    <row r="234" spans="1:12" x14ac:dyDescent="0.25">
      <c r="A234">
        <v>2017</v>
      </c>
      <c r="B234">
        <v>34007</v>
      </c>
      <c r="C234">
        <v>41</v>
      </c>
      <c r="D234">
        <v>2</v>
      </c>
      <c r="E234">
        <v>3</v>
      </c>
      <c r="F234">
        <v>11</v>
      </c>
      <c r="G234">
        <v>0</v>
      </c>
      <c r="H234">
        <v>1</v>
      </c>
      <c r="I234">
        <v>27</v>
      </c>
      <c r="J234">
        <v>1</v>
      </c>
      <c r="K234">
        <v>2</v>
      </c>
      <c r="L234">
        <v>4</v>
      </c>
    </row>
    <row r="235" spans="1:12" x14ac:dyDescent="0.25">
      <c r="A235">
        <v>2017</v>
      </c>
      <c r="B235">
        <v>34007</v>
      </c>
      <c r="C235">
        <v>41</v>
      </c>
      <c r="D235">
        <v>2</v>
      </c>
      <c r="E235">
        <v>4</v>
      </c>
      <c r="F235">
        <v>784</v>
      </c>
      <c r="G235">
        <v>7</v>
      </c>
      <c r="H235">
        <v>95</v>
      </c>
      <c r="I235">
        <v>1924</v>
      </c>
      <c r="J235">
        <v>102</v>
      </c>
      <c r="K235">
        <v>108</v>
      </c>
      <c r="L235">
        <v>294</v>
      </c>
    </row>
    <row r="236" spans="1:12" x14ac:dyDescent="0.25">
      <c r="A236">
        <v>2017</v>
      </c>
      <c r="B236">
        <v>34007</v>
      </c>
      <c r="C236">
        <v>41</v>
      </c>
      <c r="D236">
        <v>2</v>
      </c>
      <c r="E236">
        <v>5</v>
      </c>
      <c r="F236">
        <v>1240</v>
      </c>
      <c r="G236">
        <v>11</v>
      </c>
      <c r="H236">
        <v>152</v>
      </c>
      <c r="I236">
        <v>2964</v>
      </c>
      <c r="J236">
        <v>164</v>
      </c>
      <c r="K236">
        <v>174</v>
      </c>
      <c r="L236">
        <v>473</v>
      </c>
    </row>
    <row r="237" spans="1:12" x14ac:dyDescent="0.25">
      <c r="A237">
        <v>2017</v>
      </c>
      <c r="B237">
        <v>34007</v>
      </c>
      <c r="C237">
        <v>41</v>
      </c>
      <c r="D237">
        <v>3</v>
      </c>
      <c r="E237">
        <v>1</v>
      </c>
      <c r="F237">
        <v>89</v>
      </c>
      <c r="G237">
        <v>146</v>
      </c>
      <c r="H237">
        <v>9</v>
      </c>
      <c r="I237">
        <v>18</v>
      </c>
      <c r="J237">
        <v>154</v>
      </c>
      <c r="K237">
        <v>11</v>
      </c>
    </row>
    <row r="238" spans="1:12" x14ac:dyDescent="0.25">
      <c r="A238">
        <v>2017</v>
      </c>
      <c r="B238">
        <v>34007</v>
      </c>
      <c r="C238">
        <v>41</v>
      </c>
      <c r="D238">
        <v>3</v>
      </c>
      <c r="E238">
        <v>2</v>
      </c>
      <c r="F238">
        <v>9</v>
      </c>
      <c r="G238">
        <v>5</v>
      </c>
      <c r="H238">
        <v>0</v>
      </c>
      <c r="I238">
        <v>3</v>
      </c>
      <c r="J238">
        <v>5</v>
      </c>
      <c r="K238">
        <v>1</v>
      </c>
      <c r="L238">
        <v>1</v>
      </c>
    </row>
    <row r="239" spans="1:12" x14ac:dyDescent="0.25">
      <c r="A239">
        <v>2017</v>
      </c>
      <c r="B239">
        <v>34007</v>
      </c>
      <c r="C239">
        <v>41</v>
      </c>
      <c r="D239">
        <v>3</v>
      </c>
      <c r="E239">
        <v>3</v>
      </c>
      <c r="F239">
        <v>6</v>
      </c>
      <c r="G239">
        <v>4</v>
      </c>
      <c r="H239">
        <v>0</v>
      </c>
      <c r="I239">
        <v>2</v>
      </c>
      <c r="J239">
        <v>4</v>
      </c>
      <c r="K239">
        <v>0</v>
      </c>
      <c r="L239">
        <v>0</v>
      </c>
    </row>
    <row r="240" spans="1:12" x14ac:dyDescent="0.25">
      <c r="A240">
        <v>2017</v>
      </c>
      <c r="B240">
        <v>34007</v>
      </c>
      <c r="C240">
        <v>41</v>
      </c>
      <c r="D240">
        <v>3</v>
      </c>
      <c r="E240">
        <v>4</v>
      </c>
      <c r="F240">
        <v>434</v>
      </c>
      <c r="G240">
        <v>293</v>
      </c>
      <c r="H240">
        <v>22</v>
      </c>
      <c r="I240">
        <v>140</v>
      </c>
      <c r="J240">
        <v>315</v>
      </c>
      <c r="K240">
        <v>31</v>
      </c>
      <c r="L240">
        <v>26</v>
      </c>
    </row>
    <row r="241" spans="1:12" x14ac:dyDescent="0.25">
      <c r="A241">
        <v>2017</v>
      </c>
      <c r="B241">
        <v>34007</v>
      </c>
      <c r="C241">
        <v>41</v>
      </c>
      <c r="D241">
        <v>3</v>
      </c>
      <c r="E241">
        <v>5</v>
      </c>
      <c r="F241">
        <v>668</v>
      </c>
      <c r="G241">
        <v>475</v>
      </c>
      <c r="H241">
        <v>35</v>
      </c>
      <c r="I241">
        <v>214</v>
      </c>
      <c r="J241">
        <v>511</v>
      </c>
      <c r="K241">
        <v>50</v>
      </c>
      <c r="L241">
        <v>42</v>
      </c>
    </row>
    <row r="242" spans="1:12" x14ac:dyDescent="0.25">
      <c r="A242">
        <v>2017</v>
      </c>
      <c r="B242">
        <v>34007</v>
      </c>
      <c r="C242">
        <v>42</v>
      </c>
      <c r="D242">
        <v>1</v>
      </c>
      <c r="E242">
        <v>1</v>
      </c>
      <c r="F242">
        <v>18180</v>
      </c>
      <c r="G242">
        <v>166</v>
      </c>
      <c r="H242">
        <v>1173</v>
      </c>
      <c r="I242">
        <v>801</v>
      </c>
      <c r="J242">
        <v>1339</v>
      </c>
      <c r="K242">
        <v>1197</v>
      </c>
    </row>
    <row r="243" spans="1:12" x14ac:dyDescent="0.25">
      <c r="A243">
        <v>2017</v>
      </c>
      <c r="B243">
        <v>34007</v>
      </c>
      <c r="C243">
        <v>42</v>
      </c>
      <c r="D243">
        <v>1</v>
      </c>
      <c r="E243">
        <v>2</v>
      </c>
      <c r="F243">
        <v>424</v>
      </c>
      <c r="G243">
        <v>1</v>
      </c>
      <c r="H243">
        <v>8</v>
      </c>
      <c r="I243">
        <v>32</v>
      </c>
      <c r="J243">
        <v>9</v>
      </c>
      <c r="K243">
        <v>8</v>
      </c>
      <c r="L243">
        <v>20</v>
      </c>
    </row>
    <row r="244" spans="1:12" x14ac:dyDescent="0.25">
      <c r="A244">
        <v>2017</v>
      </c>
      <c r="B244">
        <v>34007</v>
      </c>
      <c r="C244">
        <v>42</v>
      </c>
      <c r="D244">
        <v>1</v>
      </c>
      <c r="E244">
        <v>3</v>
      </c>
      <c r="F244">
        <v>283</v>
      </c>
      <c r="G244">
        <v>1</v>
      </c>
      <c r="H244">
        <v>6</v>
      </c>
      <c r="I244">
        <v>23</v>
      </c>
      <c r="J244">
        <v>7</v>
      </c>
      <c r="K244">
        <v>6</v>
      </c>
      <c r="L244">
        <v>14</v>
      </c>
    </row>
    <row r="245" spans="1:12" x14ac:dyDescent="0.25">
      <c r="A245">
        <v>2017</v>
      </c>
      <c r="B245">
        <v>34007</v>
      </c>
      <c r="C245">
        <v>42</v>
      </c>
      <c r="D245">
        <v>1</v>
      </c>
      <c r="E245">
        <v>4</v>
      </c>
      <c r="F245">
        <v>19037</v>
      </c>
      <c r="G245">
        <v>77</v>
      </c>
      <c r="H245">
        <v>471</v>
      </c>
      <c r="I245">
        <v>1445</v>
      </c>
      <c r="J245">
        <v>548</v>
      </c>
      <c r="K245">
        <v>476</v>
      </c>
      <c r="L245">
        <v>929</v>
      </c>
    </row>
    <row r="246" spans="1:12" x14ac:dyDescent="0.25">
      <c r="A246">
        <v>2017</v>
      </c>
      <c r="B246">
        <v>34007</v>
      </c>
      <c r="C246">
        <v>42</v>
      </c>
      <c r="D246">
        <v>1</v>
      </c>
      <c r="E246">
        <v>5</v>
      </c>
      <c r="F246">
        <v>29849</v>
      </c>
      <c r="G246">
        <v>109</v>
      </c>
      <c r="H246">
        <v>669</v>
      </c>
      <c r="I246">
        <v>2344</v>
      </c>
      <c r="J246">
        <v>778</v>
      </c>
      <c r="K246">
        <v>676</v>
      </c>
      <c r="L246">
        <v>1493</v>
      </c>
    </row>
    <row r="247" spans="1:12" x14ac:dyDescent="0.25">
      <c r="A247">
        <v>2017</v>
      </c>
      <c r="B247">
        <v>34007</v>
      </c>
      <c r="C247">
        <v>42</v>
      </c>
      <c r="D247">
        <v>2</v>
      </c>
      <c r="E247">
        <v>1</v>
      </c>
      <c r="F247">
        <v>11190</v>
      </c>
      <c r="G247">
        <v>68</v>
      </c>
      <c r="H247">
        <v>1963</v>
      </c>
      <c r="I247">
        <v>18149</v>
      </c>
      <c r="J247">
        <v>2031</v>
      </c>
      <c r="K247">
        <v>2240</v>
      </c>
    </row>
    <row r="248" spans="1:12" x14ac:dyDescent="0.25">
      <c r="A248">
        <v>2017</v>
      </c>
      <c r="B248">
        <v>34007</v>
      </c>
      <c r="C248">
        <v>42</v>
      </c>
      <c r="D248">
        <v>2</v>
      </c>
      <c r="E248">
        <v>2</v>
      </c>
      <c r="F248">
        <v>449</v>
      </c>
      <c r="G248">
        <v>2</v>
      </c>
      <c r="H248">
        <v>65</v>
      </c>
      <c r="I248">
        <v>856</v>
      </c>
      <c r="J248">
        <v>67</v>
      </c>
      <c r="K248">
        <v>74</v>
      </c>
      <c r="L248">
        <v>126</v>
      </c>
    </row>
    <row r="249" spans="1:12" x14ac:dyDescent="0.25">
      <c r="A249">
        <v>2017</v>
      </c>
      <c r="B249">
        <v>34007</v>
      </c>
      <c r="C249">
        <v>42</v>
      </c>
      <c r="D249">
        <v>2</v>
      </c>
      <c r="E249">
        <v>3</v>
      </c>
      <c r="F249">
        <v>331</v>
      </c>
      <c r="G249">
        <v>1</v>
      </c>
      <c r="H249">
        <v>48</v>
      </c>
      <c r="I249">
        <v>634</v>
      </c>
      <c r="J249">
        <v>49</v>
      </c>
      <c r="K249">
        <v>55</v>
      </c>
      <c r="L249">
        <v>88</v>
      </c>
    </row>
    <row r="250" spans="1:12" x14ac:dyDescent="0.25">
      <c r="A250">
        <v>2017</v>
      </c>
      <c r="B250">
        <v>34007</v>
      </c>
      <c r="C250">
        <v>42</v>
      </c>
      <c r="D250">
        <v>2</v>
      </c>
      <c r="E250">
        <v>4</v>
      </c>
      <c r="F250">
        <v>23368</v>
      </c>
      <c r="G250">
        <v>109</v>
      </c>
      <c r="H250">
        <v>3327</v>
      </c>
      <c r="I250">
        <v>43891</v>
      </c>
      <c r="J250">
        <v>3437</v>
      </c>
      <c r="K250">
        <v>3799</v>
      </c>
      <c r="L250">
        <v>5755</v>
      </c>
    </row>
    <row r="251" spans="1:12" x14ac:dyDescent="0.25">
      <c r="A251">
        <v>2017</v>
      </c>
      <c r="B251">
        <v>34007</v>
      </c>
      <c r="C251">
        <v>42</v>
      </c>
      <c r="D251">
        <v>2</v>
      </c>
      <c r="E251">
        <v>5</v>
      </c>
      <c r="F251">
        <v>36863</v>
      </c>
      <c r="G251">
        <v>168</v>
      </c>
      <c r="H251">
        <v>5286</v>
      </c>
      <c r="I251">
        <v>70996</v>
      </c>
      <c r="J251">
        <v>5454</v>
      </c>
      <c r="K251">
        <v>6035</v>
      </c>
      <c r="L251">
        <v>9254</v>
      </c>
    </row>
    <row r="252" spans="1:12" x14ac:dyDescent="0.25">
      <c r="A252">
        <v>2017</v>
      </c>
      <c r="B252">
        <v>34007</v>
      </c>
      <c r="C252">
        <v>42</v>
      </c>
      <c r="D252">
        <v>3</v>
      </c>
      <c r="E252">
        <v>1</v>
      </c>
      <c r="F252">
        <v>1661</v>
      </c>
      <c r="G252">
        <v>2464</v>
      </c>
      <c r="H252">
        <v>144</v>
      </c>
      <c r="I252">
        <v>323</v>
      </c>
      <c r="J252">
        <v>2608</v>
      </c>
      <c r="K252">
        <v>176</v>
      </c>
    </row>
    <row r="253" spans="1:12" x14ac:dyDescent="0.25">
      <c r="A253">
        <v>2017</v>
      </c>
      <c r="B253">
        <v>34007</v>
      </c>
      <c r="C253">
        <v>42</v>
      </c>
      <c r="D253">
        <v>3</v>
      </c>
      <c r="E253">
        <v>2</v>
      </c>
      <c r="F253">
        <v>173</v>
      </c>
      <c r="G253">
        <v>102</v>
      </c>
      <c r="H253">
        <v>8</v>
      </c>
      <c r="I253">
        <v>63</v>
      </c>
      <c r="J253">
        <v>110</v>
      </c>
      <c r="K253">
        <v>11</v>
      </c>
      <c r="L253">
        <v>12</v>
      </c>
    </row>
    <row r="254" spans="1:12" x14ac:dyDescent="0.25">
      <c r="A254">
        <v>2017</v>
      </c>
      <c r="B254">
        <v>34007</v>
      </c>
      <c r="C254">
        <v>42</v>
      </c>
      <c r="D254">
        <v>3</v>
      </c>
      <c r="E254">
        <v>3</v>
      </c>
      <c r="F254">
        <v>127</v>
      </c>
      <c r="G254">
        <v>80</v>
      </c>
      <c r="H254">
        <v>6</v>
      </c>
      <c r="I254">
        <v>46</v>
      </c>
      <c r="J254">
        <v>85</v>
      </c>
      <c r="K254">
        <v>8</v>
      </c>
      <c r="L254">
        <v>8</v>
      </c>
    </row>
    <row r="255" spans="1:12" x14ac:dyDescent="0.25">
      <c r="A255">
        <v>2017</v>
      </c>
      <c r="B255">
        <v>34007</v>
      </c>
      <c r="C255">
        <v>42</v>
      </c>
      <c r="D255">
        <v>3</v>
      </c>
      <c r="E255">
        <v>4</v>
      </c>
      <c r="F255">
        <v>8601</v>
      </c>
      <c r="G255">
        <v>6316</v>
      </c>
      <c r="H255">
        <v>458</v>
      </c>
      <c r="I255">
        <v>3074</v>
      </c>
      <c r="J255">
        <v>6774</v>
      </c>
      <c r="K255">
        <v>637</v>
      </c>
      <c r="L255">
        <v>529</v>
      </c>
    </row>
    <row r="256" spans="1:12" x14ac:dyDescent="0.25">
      <c r="A256">
        <v>2017</v>
      </c>
      <c r="B256">
        <v>34007</v>
      </c>
      <c r="C256">
        <v>42</v>
      </c>
      <c r="D256">
        <v>3</v>
      </c>
      <c r="E256">
        <v>5</v>
      </c>
      <c r="F256">
        <v>13872</v>
      </c>
      <c r="G256">
        <v>9636</v>
      </c>
      <c r="H256">
        <v>706</v>
      </c>
      <c r="I256">
        <v>4979</v>
      </c>
      <c r="J256">
        <v>10342</v>
      </c>
      <c r="K256">
        <v>986</v>
      </c>
      <c r="L256">
        <v>851</v>
      </c>
    </row>
    <row r="257" spans="1:12" x14ac:dyDescent="0.25">
      <c r="A257">
        <v>2017</v>
      </c>
      <c r="B257">
        <v>34007</v>
      </c>
      <c r="C257">
        <v>43</v>
      </c>
      <c r="D257">
        <v>1</v>
      </c>
      <c r="E257">
        <v>1</v>
      </c>
      <c r="F257">
        <v>4830</v>
      </c>
      <c r="G257">
        <v>53</v>
      </c>
      <c r="H257">
        <v>423</v>
      </c>
      <c r="I257">
        <v>218</v>
      </c>
      <c r="J257">
        <v>476</v>
      </c>
      <c r="K257">
        <v>435</v>
      </c>
    </row>
    <row r="258" spans="1:12" x14ac:dyDescent="0.25">
      <c r="A258">
        <v>2017</v>
      </c>
      <c r="B258">
        <v>34007</v>
      </c>
      <c r="C258">
        <v>43</v>
      </c>
      <c r="D258">
        <v>1</v>
      </c>
      <c r="E258">
        <v>2</v>
      </c>
      <c r="F258">
        <v>91</v>
      </c>
      <c r="G258">
        <v>0</v>
      </c>
      <c r="H258">
        <v>2</v>
      </c>
      <c r="I258">
        <v>7</v>
      </c>
      <c r="J258">
        <v>2</v>
      </c>
      <c r="K258">
        <v>2</v>
      </c>
      <c r="L258">
        <v>7</v>
      </c>
    </row>
    <row r="259" spans="1:12" x14ac:dyDescent="0.25">
      <c r="A259">
        <v>2017</v>
      </c>
      <c r="B259">
        <v>34007</v>
      </c>
      <c r="C259">
        <v>43</v>
      </c>
      <c r="D259">
        <v>1</v>
      </c>
      <c r="E259">
        <v>3</v>
      </c>
      <c r="F259">
        <v>62</v>
      </c>
      <c r="G259">
        <v>0</v>
      </c>
      <c r="H259">
        <v>1</v>
      </c>
      <c r="I259">
        <v>5</v>
      </c>
      <c r="J259">
        <v>2</v>
      </c>
      <c r="K259">
        <v>1</v>
      </c>
      <c r="L259">
        <v>5</v>
      </c>
    </row>
    <row r="260" spans="1:12" x14ac:dyDescent="0.25">
      <c r="A260">
        <v>2017</v>
      </c>
      <c r="B260">
        <v>34007</v>
      </c>
      <c r="C260">
        <v>43</v>
      </c>
      <c r="D260">
        <v>1</v>
      </c>
      <c r="E260">
        <v>4</v>
      </c>
      <c r="F260">
        <v>4233</v>
      </c>
      <c r="G260">
        <v>19</v>
      </c>
      <c r="H260">
        <v>117</v>
      </c>
      <c r="I260">
        <v>338</v>
      </c>
      <c r="J260">
        <v>136</v>
      </c>
      <c r="K260">
        <v>118</v>
      </c>
      <c r="L260">
        <v>302</v>
      </c>
    </row>
    <row r="261" spans="1:12" x14ac:dyDescent="0.25">
      <c r="A261">
        <v>2017</v>
      </c>
      <c r="B261">
        <v>34007</v>
      </c>
      <c r="C261">
        <v>43</v>
      </c>
      <c r="D261">
        <v>1</v>
      </c>
      <c r="E261">
        <v>5</v>
      </c>
      <c r="F261">
        <v>6705</v>
      </c>
      <c r="G261">
        <v>27</v>
      </c>
      <c r="H261">
        <v>168</v>
      </c>
      <c r="I261">
        <v>557</v>
      </c>
      <c r="J261">
        <v>195</v>
      </c>
      <c r="K261">
        <v>170</v>
      </c>
      <c r="L261">
        <v>486</v>
      </c>
    </row>
    <row r="262" spans="1:12" x14ac:dyDescent="0.25">
      <c r="A262">
        <v>2017</v>
      </c>
      <c r="B262">
        <v>34007</v>
      </c>
      <c r="C262">
        <v>43</v>
      </c>
      <c r="D262">
        <v>2</v>
      </c>
      <c r="E262">
        <v>1</v>
      </c>
      <c r="F262">
        <v>24112</v>
      </c>
      <c r="G262">
        <v>218</v>
      </c>
      <c r="H262">
        <v>2184</v>
      </c>
      <c r="I262">
        <v>16691</v>
      </c>
      <c r="J262">
        <v>2402</v>
      </c>
      <c r="K262">
        <v>2486</v>
      </c>
    </row>
    <row r="263" spans="1:12" x14ac:dyDescent="0.25">
      <c r="A263">
        <v>2017</v>
      </c>
      <c r="B263">
        <v>34007</v>
      </c>
      <c r="C263">
        <v>43</v>
      </c>
      <c r="D263">
        <v>2</v>
      </c>
      <c r="E263">
        <v>2</v>
      </c>
      <c r="F263">
        <v>571</v>
      </c>
      <c r="G263">
        <v>9</v>
      </c>
      <c r="H263">
        <v>116</v>
      </c>
      <c r="I263">
        <v>1072</v>
      </c>
      <c r="J263">
        <v>125</v>
      </c>
      <c r="K263">
        <v>133</v>
      </c>
      <c r="L263">
        <v>381</v>
      </c>
    </row>
    <row r="264" spans="1:12" x14ac:dyDescent="0.25">
      <c r="A264">
        <v>2017</v>
      </c>
      <c r="B264">
        <v>34007</v>
      </c>
      <c r="C264">
        <v>43</v>
      </c>
      <c r="D264">
        <v>2</v>
      </c>
      <c r="E264">
        <v>3</v>
      </c>
      <c r="F264">
        <v>420</v>
      </c>
      <c r="G264">
        <v>7</v>
      </c>
      <c r="H264">
        <v>86</v>
      </c>
      <c r="I264">
        <v>805</v>
      </c>
      <c r="J264">
        <v>93</v>
      </c>
      <c r="K264">
        <v>99</v>
      </c>
      <c r="L264">
        <v>266</v>
      </c>
    </row>
    <row r="265" spans="1:12" x14ac:dyDescent="0.25">
      <c r="A265">
        <v>2017</v>
      </c>
      <c r="B265">
        <v>34007</v>
      </c>
      <c r="C265">
        <v>43</v>
      </c>
      <c r="D265">
        <v>2</v>
      </c>
      <c r="E265">
        <v>4</v>
      </c>
      <c r="F265">
        <v>29870</v>
      </c>
      <c r="G265">
        <v>508</v>
      </c>
      <c r="H265">
        <v>6382</v>
      </c>
      <c r="I265">
        <v>57059</v>
      </c>
      <c r="J265">
        <v>6891</v>
      </c>
      <c r="K265">
        <v>7304</v>
      </c>
      <c r="L265">
        <v>17419</v>
      </c>
    </row>
    <row r="266" spans="1:12" x14ac:dyDescent="0.25">
      <c r="A266">
        <v>2017</v>
      </c>
      <c r="B266">
        <v>34007</v>
      </c>
      <c r="C266">
        <v>43</v>
      </c>
      <c r="D266">
        <v>2</v>
      </c>
      <c r="E266">
        <v>5</v>
      </c>
      <c r="F266">
        <v>47004</v>
      </c>
      <c r="G266">
        <v>777</v>
      </c>
      <c r="H266">
        <v>9830</v>
      </c>
      <c r="I266">
        <v>91557</v>
      </c>
      <c r="J266">
        <v>10607</v>
      </c>
      <c r="K266">
        <v>11250</v>
      </c>
      <c r="L266">
        <v>28011</v>
      </c>
    </row>
    <row r="267" spans="1:12" x14ac:dyDescent="0.25">
      <c r="A267">
        <v>2017</v>
      </c>
      <c r="B267">
        <v>34007</v>
      </c>
      <c r="C267">
        <v>43</v>
      </c>
      <c r="D267">
        <v>3</v>
      </c>
      <c r="E267">
        <v>1</v>
      </c>
      <c r="F267">
        <v>523</v>
      </c>
      <c r="G267">
        <v>609</v>
      </c>
      <c r="H267">
        <v>27</v>
      </c>
      <c r="I267">
        <v>66</v>
      </c>
      <c r="J267">
        <v>635</v>
      </c>
      <c r="K267">
        <v>26</v>
      </c>
    </row>
    <row r="268" spans="1:12" x14ac:dyDescent="0.25">
      <c r="A268">
        <v>2017</v>
      </c>
      <c r="B268">
        <v>34007</v>
      </c>
      <c r="C268">
        <v>43</v>
      </c>
      <c r="D268">
        <v>3</v>
      </c>
      <c r="E268">
        <v>2</v>
      </c>
      <c r="F268">
        <v>49</v>
      </c>
      <c r="G268">
        <v>27</v>
      </c>
      <c r="H268">
        <v>1</v>
      </c>
      <c r="I268">
        <v>6</v>
      </c>
      <c r="J268">
        <v>28</v>
      </c>
      <c r="K268">
        <v>1</v>
      </c>
      <c r="L268">
        <v>3</v>
      </c>
    </row>
    <row r="269" spans="1:12" x14ac:dyDescent="0.25">
      <c r="A269">
        <v>2017</v>
      </c>
      <c r="B269">
        <v>34007</v>
      </c>
      <c r="C269">
        <v>43</v>
      </c>
      <c r="D269">
        <v>3</v>
      </c>
      <c r="E269">
        <v>3</v>
      </c>
      <c r="F269">
        <v>36</v>
      </c>
      <c r="G269">
        <v>21</v>
      </c>
      <c r="H269">
        <v>1</v>
      </c>
      <c r="I269">
        <v>4</v>
      </c>
      <c r="J269">
        <v>22</v>
      </c>
      <c r="K269">
        <v>1</v>
      </c>
      <c r="L269">
        <v>2</v>
      </c>
    </row>
    <row r="270" spans="1:12" x14ac:dyDescent="0.25">
      <c r="A270">
        <v>2017</v>
      </c>
      <c r="B270">
        <v>34007</v>
      </c>
      <c r="C270">
        <v>43</v>
      </c>
      <c r="D270">
        <v>3</v>
      </c>
      <c r="E270">
        <v>4</v>
      </c>
      <c r="F270">
        <v>2464</v>
      </c>
      <c r="G270">
        <v>1641</v>
      </c>
      <c r="H270">
        <v>76</v>
      </c>
      <c r="I270">
        <v>300</v>
      </c>
      <c r="J270">
        <v>1717</v>
      </c>
      <c r="K270">
        <v>76</v>
      </c>
      <c r="L270">
        <v>158</v>
      </c>
    </row>
    <row r="271" spans="1:12" x14ac:dyDescent="0.25">
      <c r="A271">
        <v>2017</v>
      </c>
      <c r="B271">
        <v>34007</v>
      </c>
      <c r="C271">
        <v>43</v>
      </c>
      <c r="D271">
        <v>3</v>
      </c>
      <c r="E271">
        <v>5</v>
      </c>
      <c r="F271">
        <v>3941</v>
      </c>
      <c r="G271">
        <v>2578</v>
      </c>
      <c r="H271">
        <v>119</v>
      </c>
      <c r="I271">
        <v>494</v>
      </c>
      <c r="J271">
        <v>2696</v>
      </c>
      <c r="K271">
        <v>120</v>
      </c>
      <c r="L271">
        <v>253</v>
      </c>
    </row>
    <row r="272" spans="1:12" x14ac:dyDescent="0.25">
      <c r="A272">
        <v>2017</v>
      </c>
      <c r="B272">
        <v>34007</v>
      </c>
      <c r="C272">
        <v>51</v>
      </c>
      <c r="D272">
        <v>1</v>
      </c>
      <c r="E272">
        <v>1</v>
      </c>
      <c r="F272">
        <v>1282</v>
      </c>
      <c r="G272">
        <v>14</v>
      </c>
      <c r="H272">
        <v>249</v>
      </c>
      <c r="I272">
        <v>76</v>
      </c>
      <c r="J272">
        <v>263</v>
      </c>
      <c r="K272">
        <v>264</v>
      </c>
    </row>
    <row r="273" spans="1:12" x14ac:dyDescent="0.25">
      <c r="A273">
        <v>2017</v>
      </c>
      <c r="B273">
        <v>34007</v>
      </c>
      <c r="C273">
        <v>51</v>
      </c>
      <c r="D273">
        <v>1</v>
      </c>
      <c r="E273">
        <v>2</v>
      </c>
      <c r="F273">
        <v>86</v>
      </c>
      <c r="G273">
        <v>0</v>
      </c>
      <c r="H273">
        <v>2</v>
      </c>
      <c r="I273">
        <v>8</v>
      </c>
      <c r="J273">
        <v>2</v>
      </c>
      <c r="K273">
        <v>2</v>
      </c>
      <c r="L273">
        <v>2</v>
      </c>
    </row>
    <row r="274" spans="1:12" x14ac:dyDescent="0.25">
      <c r="A274">
        <v>2017</v>
      </c>
      <c r="B274">
        <v>34007</v>
      </c>
      <c r="C274">
        <v>51</v>
      </c>
      <c r="D274">
        <v>1</v>
      </c>
      <c r="E274">
        <v>3</v>
      </c>
      <c r="F274">
        <v>66</v>
      </c>
      <c r="G274">
        <v>0</v>
      </c>
      <c r="H274">
        <v>2</v>
      </c>
      <c r="I274">
        <v>6</v>
      </c>
      <c r="J274">
        <v>2</v>
      </c>
      <c r="K274">
        <v>2</v>
      </c>
      <c r="L274">
        <v>1</v>
      </c>
    </row>
    <row r="275" spans="1:12" x14ac:dyDescent="0.25">
      <c r="A275">
        <v>2017</v>
      </c>
      <c r="B275">
        <v>34007</v>
      </c>
      <c r="C275">
        <v>51</v>
      </c>
      <c r="D275">
        <v>1</v>
      </c>
      <c r="E275">
        <v>4</v>
      </c>
      <c r="F275">
        <v>4172</v>
      </c>
      <c r="G275">
        <v>17</v>
      </c>
      <c r="H275">
        <v>110</v>
      </c>
      <c r="I275">
        <v>375</v>
      </c>
      <c r="J275">
        <v>127</v>
      </c>
      <c r="K275">
        <v>111</v>
      </c>
      <c r="L275">
        <v>96</v>
      </c>
    </row>
    <row r="276" spans="1:12" x14ac:dyDescent="0.25">
      <c r="A276">
        <v>2017</v>
      </c>
      <c r="B276">
        <v>34007</v>
      </c>
      <c r="C276">
        <v>51</v>
      </c>
      <c r="D276">
        <v>1</v>
      </c>
      <c r="E276">
        <v>5</v>
      </c>
      <c r="F276">
        <v>7246</v>
      </c>
      <c r="G276">
        <v>30</v>
      </c>
      <c r="H276">
        <v>191</v>
      </c>
      <c r="I276">
        <v>599</v>
      </c>
      <c r="J276">
        <v>220</v>
      </c>
      <c r="K276">
        <v>193</v>
      </c>
      <c r="L276">
        <v>154</v>
      </c>
    </row>
    <row r="277" spans="1:12" x14ac:dyDescent="0.25">
      <c r="A277">
        <v>2017</v>
      </c>
      <c r="B277">
        <v>34007</v>
      </c>
      <c r="C277">
        <v>51</v>
      </c>
      <c r="D277">
        <v>2</v>
      </c>
      <c r="E277">
        <v>1</v>
      </c>
      <c r="F277">
        <v>10963</v>
      </c>
      <c r="G277">
        <v>157</v>
      </c>
      <c r="H277">
        <v>2644</v>
      </c>
      <c r="I277">
        <v>22319</v>
      </c>
      <c r="J277">
        <v>2800</v>
      </c>
      <c r="K277">
        <v>3026</v>
      </c>
    </row>
    <row r="278" spans="1:12" x14ac:dyDescent="0.25">
      <c r="A278">
        <v>2017</v>
      </c>
      <c r="B278">
        <v>34007</v>
      </c>
      <c r="C278">
        <v>51</v>
      </c>
      <c r="D278">
        <v>2</v>
      </c>
      <c r="E278">
        <v>2</v>
      </c>
      <c r="F278">
        <v>357</v>
      </c>
      <c r="G278">
        <v>3</v>
      </c>
      <c r="H278">
        <v>55</v>
      </c>
      <c r="I278">
        <v>971</v>
      </c>
      <c r="J278">
        <v>58</v>
      </c>
      <c r="K278">
        <v>62</v>
      </c>
      <c r="L278">
        <v>151</v>
      </c>
    </row>
    <row r="279" spans="1:12" x14ac:dyDescent="0.25">
      <c r="A279">
        <v>2017</v>
      </c>
      <c r="B279">
        <v>34007</v>
      </c>
      <c r="C279">
        <v>51</v>
      </c>
      <c r="D279">
        <v>2</v>
      </c>
      <c r="E279">
        <v>3</v>
      </c>
      <c r="F279">
        <v>268</v>
      </c>
      <c r="G279">
        <v>3</v>
      </c>
      <c r="H279">
        <v>41</v>
      </c>
      <c r="I279">
        <v>709</v>
      </c>
      <c r="J279">
        <v>44</v>
      </c>
      <c r="K279">
        <v>47</v>
      </c>
      <c r="L279">
        <v>105</v>
      </c>
    </row>
    <row r="280" spans="1:12" x14ac:dyDescent="0.25">
      <c r="A280">
        <v>2017</v>
      </c>
      <c r="B280">
        <v>34007</v>
      </c>
      <c r="C280">
        <v>51</v>
      </c>
      <c r="D280">
        <v>2</v>
      </c>
      <c r="E280">
        <v>4</v>
      </c>
      <c r="F280">
        <v>18498</v>
      </c>
      <c r="G280">
        <v>178</v>
      </c>
      <c r="H280">
        <v>2880</v>
      </c>
      <c r="I280">
        <v>49481</v>
      </c>
      <c r="J280">
        <v>3058</v>
      </c>
      <c r="K280">
        <v>3297</v>
      </c>
      <c r="L280">
        <v>6908</v>
      </c>
    </row>
    <row r="281" spans="1:12" x14ac:dyDescent="0.25">
      <c r="A281">
        <v>2017</v>
      </c>
      <c r="B281">
        <v>34007</v>
      </c>
      <c r="C281">
        <v>51</v>
      </c>
      <c r="D281">
        <v>2</v>
      </c>
      <c r="E281">
        <v>5</v>
      </c>
      <c r="F281">
        <v>30040</v>
      </c>
      <c r="G281">
        <v>298</v>
      </c>
      <c r="H281">
        <v>4692</v>
      </c>
      <c r="I281">
        <v>78355</v>
      </c>
      <c r="J281">
        <v>4990</v>
      </c>
      <c r="K281">
        <v>5369</v>
      </c>
      <c r="L281">
        <v>11108</v>
      </c>
    </row>
    <row r="282" spans="1:12" x14ac:dyDescent="0.25">
      <c r="A282">
        <v>2017</v>
      </c>
      <c r="B282">
        <v>34007</v>
      </c>
      <c r="C282">
        <v>51</v>
      </c>
      <c r="D282">
        <v>3</v>
      </c>
      <c r="E282">
        <v>1</v>
      </c>
      <c r="F282">
        <v>2745</v>
      </c>
      <c r="G282">
        <v>5218</v>
      </c>
      <c r="H282">
        <v>223</v>
      </c>
      <c r="I282">
        <v>512</v>
      </c>
      <c r="J282">
        <v>5441</v>
      </c>
      <c r="K282">
        <v>207</v>
      </c>
    </row>
    <row r="283" spans="1:12" x14ac:dyDescent="0.25">
      <c r="A283">
        <v>2017</v>
      </c>
      <c r="B283">
        <v>34007</v>
      </c>
      <c r="C283">
        <v>51</v>
      </c>
      <c r="D283">
        <v>3</v>
      </c>
      <c r="E283">
        <v>2</v>
      </c>
      <c r="F283">
        <v>182</v>
      </c>
      <c r="G283">
        <v>81</v>
      </c>
      <c r="H283">
        <v>3</v>
      </c>
      <c r="I283">
        <v>5</v>
      </c>
      <c r="J283">
        <v>84</v>
      </c>
      <c r="K283">
        <v>3</v>
      </c>
      <c r="L283">
        <v>11</v>
      </c>
    </row>
    <row r="284" spans="1:12" x14ac:dyDescent="0.25">
      <c r="A284">
        <v>2017</v>
      </c>
      <c r="B284">
        <v>34007</v>
      </c>
      <c r="C284">
        <v>51</v>
      </c>
      <c r="D284">
        <v>3</v>
      </c>
      <c r="E284">
        <v>3</v>
      </c>
      <c r="F284">
        <v>130</v>
      </c>
      <c r="G284">
        <v>66</v>
      </c>
      <c r="H284">
        <v>3</v>
      </c>
      <c r="I284">
        <v>4</v>
      </c>
      <c r="J284">
        <v>69</v>
      </c>
      <c r="K284">
        <v>3</v>
      </c>
      <c r="L284">
        <v>8</v>
      </c>
    </row>
    <row r="285" spans="1:12" x14ac:dyDescent="0.25">
      <c r="A285">
        <v>2017</v>
      </c>
      <c r="B285">
        <v>34007</v>
      </c>
      <c r="C285">
        <v>51</v>
      </c>
      <c r="D285">
        <v>3</v>
      </c>
      <c r="E285">
        <v>4</v>
      </c>
      <c r="F285">
        <v>8938</v>
      </c>
      <c r="G285">
        <v>4532</v>
      </c>
      <c r="H285">
        <v>194</v>
      </c>
      <c r="I285">
        <v>280</v>
      </c>
      <c r="J285">
        <v>4726</v>
      </c>
      <c r="K285">
        <v>180</v>
      </c>
      <c r="L285">
        <v>512</v>
      </c>
    </row>
    <row r="286" spans="1:12" x14ac:dyDescent="0.25">
      <c r="A286">
        <v>2017</v>
      </c>
      <c r="B286">
        <v>34007</v>
      </c>
      <c r="C286">
        <v>51</v>
      </c>
      <c r="D286">
        <v>3</v>
      </c>
      <c r="E286">
        <v>5</v>
      </c>
      <c r="F286">
        <v>14018</v>
      </c>
      <c r="G286">
        <v>7816</v>
      </c>
      <c r="H286">
        <v>334</v>
      </c>
      <c r="I286">
        <v>450</v>
      </c>
      <c r="J286">
        <v>8150</v>
      </c>
      <c r="K286">
        <v>311</v>
      </c>
      <c r="L286">
        <v>823</v>
      </c>
    </row>
    <row r="287" spans="1:12" x14ac:dyDescent="0.25">
      <c r="A287">
        <v>2017</v>
      </c>
      <c r="B287">
        <v>34007</v>
      </c>
      <c r="C287">
        <v>52</v>
      </c>
      <c r="D287">
        <v>1</v>
      </c>
      <c r="E287">
        <v>1</v>
      </c>
      <c r="F287">
        <v>349492</v>
      </c>
      <c r="G287">
        <v>3378</v>
      </c>
      <c r="H287">
        <v>37941</v>
      </c>
      <c r="I287">
        <v>26966</v>
      </c>
      <c r="J287">
        <v>41318</v>
      </c>
      <c r="K287">
        <v>39645</v>
      </c>
    </row>
    <row r="288" spans="1:12" x14ac:dyDescent="0.25">
      <c r="A288">
        <v>2017</v>
      </c>
      <c r="B288">
        <v>34007</v>
      </c>
      <c r="C288">
        <v>52</v>
      </c>
      <c r="D288">
        <v>1</v>
      </c>
      <c r="E288">
        <v>2</v>
      </c>
      <c r="F288">
        <v>6755</v>
      </c>
      <c r="G288">
        <v>27</v>
      </c>
      <c r="H288">
        <v>170</v>
      </c>
      <c r="I288">
        <v>802</v>
      </c>
      <c r="J288">
        <v>196</v>
      </c>
      <c r="K288">
        <v>172</v>
      </c>
      <c r="L288">
        <v>704</v>
      </c>
    </row>
    <row r="289" spans="1:12" x14ac:dyDescent="0.25">
      <c r="A289">
        <v>2017</v>
      </c>
      <c r="B289">
        <v>34007</v>
      </c>
      <c r="C289">
        <v>52</v>
      </c>
      <c r="D289">
        <v>1</v>
      </c>
      <c r="E289">
        <v>3</v>
      </c>
      <c r="F289">
        <v>4826</v>
      </c>
      <c r="G289">
        <v>23</v>
      </c>
      <c r="H289">
        <v>147</v>
      </c>
      <c r="I289">
        <v>550</v>
      </c>
      <c r="J289">
        <v>170</v>
      </c>
      <c r="K289">
        <v>149</v>
      </c>
      <c r="L289">
        <v>492</v>
      </c>
    </row>
    <row r="290" spans="1:12" x14ac:dyDescent="0.25">
      <c r="A290">
        <v>2017</v>
      </c>
      <c r="B290">
        <v>34007</v>
      </c>
      <c r="C290">
        <v>52</v>
      </c>
      <c r="D290">
        <v>1</v>
      </c>
      <c r="E290">
        <v>4</v>
      </c>
      <c r="F290">
        <v>331634</v>
      </c>
      <c r="G290">
        <v>1760</v>
      </c>
      <c r="H290">
        <v>11075</v>
      </c>
      <c r="I290">
        <v>37125</v>
      </c>
      <c r="J290">
        <v>12834</v>
      </c>
      <c r="K290">
        <v>11221</v>
      </c>
      <c r="L290">
        <v>32200</v>
      </c>
    </row>
    <row r="291" spans="1:12" x14ac:dyDescent="0.25">
      <c r="A291">
        <v>2017</v>
      </c>
      <c r="B291">
        <v>34007</v>
      </c>
      <c r="C291">
        <v>52</v>
      </c>
      <c r="D291">
        <v>1</v>
      </c>
      <c r="E291">
        <v>5</v>
      </c>
      <c r="F291">
        <v>529906</v>
      </c>
      <c r="G291">
        <v>3001</v>
      </c>
      <c r="H291">
        <v>18824</v>
      </c>
      <c r="I291">
        <v>57422</v>
      </c>
      <c r="J291">
        <v>21825</v>
      </c>
      <c r="K291">
        <v>19069</v>
      </c>
      <c r="L291">
        <v>51778</v>
      </c>
    </row>
    <row r="292" spans="1:12" x14ac:dyDescent="0.25">
      <c r="A292">
        <v>2017</v>
      </c>
      <c r="B292">
        <v>34007</v>
      </c>
      <c r="C292">
        <v>52</v>
      </c>
      <c r="D292">
        <v>2</v>
      </c>
      <c r="E292">
        <v>1</v>
      </c>
      <c r="F292">
        <v>113976</v>
      </c>
      <c r="G292">
        <v>1581</v>
      </c>
      <c r="H292">
        <v>15998</v>
      </c>
      <c r="I292">
        <v>131734</v>
      </c>
      <c r="J292">
        <v>17580</v>
      </c>
      <c r="K292">
        <v>18154</v>
      </c>
    </row>
    <row r="293" spans="1:12" x14ac:dyDescent="0.25">
      <c r="A293">
        <v>2017</v>
      </c>
      <c r="B293">
        <v>34007</v>
      </c>
      <c r="C293">
        <v>52</v>
      </c>
      <c r="D293">
        <v>2</v>
      </c>
      <c r="E293">
        <v>2</v>
      </c>
      <c r="F293">
        <v>3001</v>
      </c>
      <c r="G293">
        <v>39</v>
      </c>
      <c r="H293">
        <v>474</v>
      </c>
      <c r="I293">
        <v>5564</v>
      </c>
      <c r="J293">
        <v>513</v>
      </c>
      <c r="K293">
        <v>540</v>
      </c>
      <c r="L293">
        <v>2488</v>
      </c>
    </row>
    <row r="294" spans="1:12" x14ac:dyDescent="0.25">
      <c r="A294">
        <v>2017</v>
      </c>
      <c r="B294">
        <v>34007</v>
      </c>
      <c r="C294">
        <v>52</v>
      </c>
      <c r="D294">
        <v>2</v>
      </c>
      <c r="E294">
        <v>3</v>
      </c>
      <c r="F294">
        <v>2271</v>
      </c>
      <c r="G294">
        <v>31</v>
      </c>
      <c r="H294">
        <v>360</v>
      </c>
      <c r="I294">
        <v>4147</v>
      </c>
      <c r="J294">
        <v>391</v>
      </c>
      <c r="K294">
        <v>410</v>
      </c>
      <c r="L294">
        <v>1738</v>
      </c>
    </row>
    <row r="295" spans="1:12" x14ac:dyDescent="0.25">
      <c r="A295">
        <v>2017</v>
      </c>
      <c r="B295">
        <v>34007</v>
      </c>
      <c r="C295">
        <v>52</v>
      </c>
      <c r="D295">
        <v>2</v>
      </c>
      <c r="E295">
        <v>4</v>
      </c>
      <c r="F295">
        <v>159403</v>
      </c>
      <c r="G295">
        <v>2171</v>
      </c>
      <c r="H295">
        <v>25126</v>
      </c>
      <c r="I295">
        <v>294929</v>
      </c>
      <c r="J295">
        <v>27298</v>
      </c>
      <c r="K295">
        <v>28596</v>
      </c>
      <c r="L295">
        <v>113814</v>
      </c>
    </row>
    <row r="296" spans="1:12" x14ac:dyDescent="0.25">
      <c r="A296">
        <v>2017</v>
      </c>
      <c r="B296">
        <v>34007</v>
      </c>
      <c r="C296">
        <v>52</v>
      </c>
      <c r="D296">
        <v>2</v>
      </c>
      <c r="E296">
        <v>5</v>
      </c>
      <c r="F296">
        <v>258587</v>
      </c>
      <c r="G296">
        <v>3584</v>
      </c>
      <c r="H296">
        <v>41105</v>
      </c>
      <c r="I296">
        <v>472521</v>
      </c>
      <c r="J296">
        <v>44689</v>
      </c>
      <c r="K296">
        <v>46775</v>
      </c>
      <c r="L296">
        <v>183017</v>
      </c>
    </row>
    <row r="297" spans="1:12" x14ac:dyDescent="0.25">
      <c r="A297">
        <v>2017</v>
      </c>
      <c r="B297">
        <v>34007</v>
      </c>
      <c r="C297">
        <v>52</v>
      </c>
      <c r="D297">
        <v>3</v>
      </c>
      <c r="E297">
        <v>1</v>
      </c>
      <c r="F297">
        <v>3965</v>
      </c>
      <c r="G297">
        <v>5760</v>
      </c>
      <c r="H297">
        <v>247</v>
      </c>
      <c r="I297">
        <v>568</v>
      </c>
      <c r="J297">
        <v>6007</v>
      </c>
      <c r="K297">
        <v>231</v>
      </c>
    </row>
    <row r="298" spans="1:12" x14ac:dyDescent="0.25">
      <c r="A298">
        <v>2017</v>
      </c>
      <c r="B298">
        <v>34007</v>
      </c>
      <c r="C298">
        <v>52</v>
      </c>
      <c r="D298">
        <v>3</v>
      </c>
      <c r="E298">
        <v>2</v>
      </c>
      <c r="F298">
        <v>304</v>
      </c>
      <c r="G298">
        <v>149</v>
      </c>
      <c r="H298">
        <v>6</v>
      </c>
      <c r="I298">
        <v>15</v>
      </c>
      <c r="J298">
        <v>155</v>
      </c>
      <c r="K298">
        <v>6</v>
      </c>
      <c r="L298">
        <v>20</v>
      </c>
    </row>
    <row r="299" spans="1:12" x14ac:dyDescent="0.25">
      <c r="A299">
        <v>2017</v>
      </c>
      <c r="B299">
        <v>34007</v>
      </c>
      <c r="C299">
        <v>52</v>
      </c>
      <c r="D299">
        <v>3</v>
      </c>
      <c r="E299">
        <v>3</v>
      </c>
      <c r="F299">
        <v>217</v>
      </c>
      <c r="G299">
        <v>123</v>
      </c>
      <c r="H299">
        <v>5</v>
      </c>
      <c r="I299">
        <v>11</v>
      </c>
      <c r="J299">
        <v>128</v>
      </c>
      <c r="K299">
        <v>5</v>
      </c>
      <c r="L299">
        <v>14</v>
      </c>
    </row>
    <row r="300" spans="1:12" x14ac:dyDescent="0.25">
      <c r="A300">
        <v>2017</v>
      </c>
      <c r="B300">
        <v>34007</v>
      </c>
      <c r="C300">
        <v>52</v>
      </c>
      <c r="D300">
        <v>3</v>
      </c>
      <c r="E300">
        <v>4</v>
      </c>
      <c r="F300">
        <v>15313</v>
      </c>
      <c r="G300">
        <v>8647</v>
      </c>
      <c r="H300">
        <v>374</v>
      </c>
      <c r="I300">
        <v>813</v>
      </c>
      <c r="J300">
        <v>9021</v>
      </c>
      <c r="K300">
        <v>353</v>
      </c>
      <c r="L300">
        <v>927</v>
      </c>
    </row>
    <row r="301" spans="1:12" x14ac:dyDescent="0.25">
      <c r="A301">
        <v>2017</v>
      </c>
      <c r="B301">
        <v>34007</v>
      </c>
      <c r="C301">
        <v>52</v>
      </c>
      <c r="D301">
        <v>3</v>
      </c>
      <c r="E301">
        <v>5</v>
      </c>
      <c r="F301">
        <v>23922</v>
      </c>
      <c r="G301">
        <v>14959</v>
      </c>
      <c r="H301">
        <v>647</v>
      </c>
      <c r="I301">
        <v>1282</v>
      </c>
      <c r="J301">
        <v>15606</v>
      </c>
      <c r="K301">
        <v>609</v>
      </c>
      <c r="L301">
        <v>1491</v>
      </c>
    </row>
    <row r="302" spans="1:12" x14ac:dyDescent="0.25">
      <c r="A302">
        <v>2017</v>
      </c>
      <c r="B302">
        <v>34007</v>
      </c>
      <c r="C302">
        <v>53</v>
      </c>
      <c r="D302">
        <v>1</v>
      </c>
      <c r="E302">
        <v>1</v>
      </c>
      <c r="F302">
        <v>217</v>
      </c>
      <c r="G302">
        <v>4</v>
      </c>
      <c r="H302">
        <v>78</v>
      </c>
      <c r="I302">
        <v>24</v>
      </c>
      <c r="J302">
        <v>81</v>
      </c>
      <c r="K302">
        <v>83</v>
      </c>
    </row>
    <row r="303" spans="1:12" x14ac:dyDescent="0.25">
      <c r="A303">
        <v>2017</v>
      </c>
      <c r="B303">
        <v>34007</v>
      </c>
      <c r="C303">
        <v>53</v>
      </c>
      <c r="D303">
        <v>1</v>
      </c>
      <c r="E303">
        <v>2</v>
      </c>
      <c r="F303">
        <v>34</v>
      </c>
      <c r="G303">
        <v>0</v>
      </c>
      <c r="H303">
        <v>1</v>
      </c>
      <c r="I303">
        <v>4</v>
      </c>
      <c r="J303">
        <v>1</v>
      </c>
      <c r="K303">
        <v>1</v>
      </c>
      <c r="L303">
        <v>5</v>
      </c>
    </row>
    <row r="304" spans="1:12" x14ac:dyDescent="0.25">
      <c r="A304">
        <v>2017</v>
      </c>
      <c r="B304">
        <v>34007</v>
      </c>
      <c r="C304">
        <v>53</v>
      </c>
      <c r="D304">
        <v>1</v>
      </c>
      <c r="E304">
        <v>3</v>
      </c>
      <c r="F304">
        <v>24</v>
      </c>
      <c r="G304">
        <v>0</v>
      </c>
      <c r="H304">
        <v>1</v>
      </c>
      <c r="I304">
        <v>3</v>
      </c>
      <c r="J304">
        <v>1</v>
      </c>
      <c r="K304">
        <v>1</v>
      </c>
      <c r="L304">
        <v>3</v>
      </c>
    </row>
    <row r="305" spans="1:12" x14ac:dyDescent="0.25">
      <c r="A305">
        <v>2017</v>
      </c>
      <c r="B305">
        <v>34007</v>
      </c>
      <c r="C305">
        <v>53</v>
      </c>
      <c r="D305">
        <v>1</v>
      </c>
      <c r="E305">
        <v>4</v>
      </c>
      <c r="F305">
        <v>1652</v>
      </c>
      <c r="G305">
        <v>9</v>
      </c>
      <c r="H305">
        <v>55</v>
      </c>
      <c r="I305">
        <v>173</v>
      </c>
      <c r="J305">
        <v>64</v>
      </c>
      <c r="K305">
        <v>56</v>
      </c>
      <c r="L305">
        <v>210</v>
      </c>
    </row>
    <row r="306" spans="1:12" x14ac:dyDescent="0.25">
      <c r="A306">
        <v>2017</v>
      </c>
      <c r="B306">
        <v>34007</v>
      </c>
      <c r="C306">
        <v>53</v>
      </c>
      <c r="D306">
        <v>1</v>
      </c>
      <c r="E306">
        <v>5</v>
      </c>
      <c r="F306">
        <v>2632</v>
      </c>
      <c r="G306">
        <v>15</v>
      </c>
      <c r="H306">
        <v>93</v>
      </c>
      <c r="I306">
        <v>268</v>
      </c>
      <c r="J306">
        <v>108</v>
      </c>
      <c r="K306">
        <v>95</v>
      </c>
      <c r="L306">
        <v>337</v>
      </c>
    </row>
    <row r="307" spans="1:12" x14ac:dyDescent="0.25">
      <c r="A307">
        <v>2017</v>
      </c>
      <c r="B307">
        <v>34007</v>
      </c>
      <c r="C307">
        <v>53</v>
      </c>
      <c r="D307">
        <v>2</v>
      </c>
      <c r="E307">
        <v>1</v>
      </c>
      <c r="F307">
        <v>430</v>
      </c>
      <c r="G307">
        <v>10</v>
      </c>
      <c r="H307">
        <v>67</v>
      </c>
      <c r="I307">
        <v>584</v>
      </c>
      <c r="J307">
        <v>76</v>
      </c>
      <c r="K307">
        <v>75</v>
      </c>
    </row>
    <row r="308" spans="1:12" x14ac:dyDescent="0.25">
      <c r="A308">
        <v>2017</v>
      </c>
      <c r="B308">
        <v>34007</v>
      </c>
      <c r="C308">
        <v>53</v>
      </c>
      <c r="D308">
        <v>2</v>
      </c>
      <c r="E308">
        <v>2</v>
      </c>
      <c r="F308">
        <v>16</v>
      </c>
      <c r="G308">
        <v>0</v>
      </c>
      <c r="H308">
        <v>2</v>
      </c>
      <c r="I308">
        <v>27</v>
      </c>
      <c r="J308">
        <v>2</v>
      </c>
      <c r="K308">
        <v>2</v>
      </c>
      <c r="L308">
        <v>17</v>
      </c>
    </row>
    <row r="309" spans="1:12" x14ac:dyDescent="0.25">
      <c r="A309">
        <v>2017</v>
      </c>
      <c r="B309">
        <v>34007</v>
      </c>
      <c r="C309">
        <v>53</v>
      </c>
      <c r="D309">
        <v>2</v>
      </c>
      <c r="E309">
        <v>3</v>
      </c>
      <c r="F309">
        <v>12</v>
      </c>
      <c r="G309">
        <v>0</v>
      </c>
      <c r="H309">
        <v>2</v>
      </c>
      <c r="I309">
        <v>21</v>
      </c>
      <c r="J309">
        <v>2</v>
      </c>
      <c r="K309">
        <v>2</v>
      </c>
      <c r="L309">
        <v>12</v>
      </c>
    </row>
    <row r="310" spans="1:12" x14ac:dyDescent="0.25">
      <c r="A310">
        <v>2017</v>
      </c>
      <c r="B310">
        <v>34007</v>
      </c>
      <c r="C310">
        <v>53</v>
      </c>
      <c r="D310">
        <v>2</v>
      </c>
      <c r="E310">
        <v>4</v>
      </c>
      <c r="F310">
        <v>845</v>
      </c>
      <c r="G310">
        <v>14</v>
      </c>
      <c r="H310">
        <v>107</v>
      </c>
      <c r="I310">
        <v>1503</v>
      </c>
      <c r="J310">
        <v>121</v>
      </c>
      <c r="K310">
        <v>121</v>
      </c>
      <c r="L310">
        <v>755</v>
      </c>
    </row>
    <row r="311" spans="1:12" x14ac:dyDescent="0.25">
      <c r="A311">
        <v>2017</v>
      </c>
      <c r="B311">
        <v>34007</v>
      </c>
      <c r="C311">
        <v>53</v>
      </c>
      <c r="D311">
        <v>2</v>
      </c>
      <c r="E311">
        <v>5</v>
      </c>
      <c r="F311">
        <v>1364</v>
      </c>
      <c r="G311">
        <v>23</v>
      </c>
      <c r="H311">
        <v>175</v>
      </c>
      <c r="I311">
        <v>2436</v>
      </c>
      <c r="J311">
        <v>198</v>
      </c>
      <c r="K311">
        <v>198</v>
      </c>
      <c r="L311">
        <v>1215</v>
      </c>
    </row>
    <row r="312" spans="1:12" x14ac:dyDescent="0.25">
      <c r="A312">
        <v>2017</v>
      </c>
      <c r="B312">
        <v>34007</v>
      </c>
      <c r="C312">
        <v>53</v>
      </c>
      <c r="D312">
        <v>3</v>
      </c>
      <c r="E312">
        <v>1</v>
      </c>
      <c r="F312">
        <v>22</v>
      </c>
      <c r="G312">
        <v>45</v>
      </c>
      <c r="H312">
        <v>2</v>
      </c>
      <c r="I312">
        <v>4</v>
      </c>
      <c r="J312">
        <v>47</v>
      </c>
      <c r="K312">
        <v>2</v>
      </c>
    </row>
    <row r="313" spans="1:12" x14ac:dyDescent="0.25">
      <c r="A313">
        <v>2017</v>
      </c>
      <c r="B313">
        <v>34007</v>
      </c>
      <c r="C313">
        <v>53</v>
      </c>
      <c r="D313">
        <v>3</v>
      </c>
      <c r="E313">
        <v>2</v>
      </c>
      <c r="F313">
        <v>2</v>
      </c>
      <c r="G313">
        <v>1</v>
      </c>
      <c r="H313">
        <v>0</v>
      </c>
      <c r="I313">
        <v>0</v>
      </c>
      <c r="J313">
        <v>1</v>
      </c>
      <c r="K313">
        <v>0</v>
      </c>
      <c r="L313">
        <v>0</v>
      </c>
    </row>
    <row r="314" spans="1:12" x14ac:dyDescent="0.25">
      <c r="A314">
        <v>2017</v>
      </c>
      <c r="B314">
        <v>34007</v>
      </c>
      <c r="C314">
        <v>53</v>
      </c>
      <c r="D314">
        <v>3</v>
      </c>
      <c r="E314">
        <v>3</v>
      </c>
      <c r="F314">
        <v>2</v>
      </c>
      <c r="G314">
        <v>1</v>
      </c>
      <c r="H314">
        <v>0</v>
      </c>
      <c r="I314">
        <v>0</v>
      </c>
      <c r="J314">
        <v>1</v>
      </c>
      <c r="K314">
        <v>0</v>
      </c>
      <c r="L314">
        <v>0</v>
      </c>
    </row>
    <row r="315" spans="1:12" x14ac:dyDescent="0.25">
      <c r="A315">
        <v>2017</v>
      </c>
      <c r="B315">
        <v>34007</v>
      </c>
      <c r="C315">
        <v>53</v>
      </c>
      <c r="D315">
        <v>3</v>
      </c>
      <c r="E315">
        <v>4</v>
      </c>
      <c r="F315">
        <v>119</v>
      </c>
      <c r="G315">
        <v>66</v>
      </c>
      <c r="H315">
        <v>3</v>
      </c>
      <c r="I315">
        <v>5</v>
      </c>
      <c r="J315">
        <v>69</v>
      </c>
      <c r="K315">
        <v>3</v>
      </c>
      <c r="L315">
        <v>7</v>
      </c>
    </row>
    <row r="316" spans="1:12" x14ac:dyDescent="0.25">
      <c r="A316">
        <v>2017</v>
      </c>
      <c r="B316">
        <v>34007</v>
      </c>
      <c r="C316">
        <v>53</v>
      </c>
      <c r="D316">
        <v>3</v>
      </c>
      <c r="E316">
        <v>5</v>
      </c>
      <c r="F316">
        <v>185</v>
      </c>
      <c r="G316">
        <v>114</v>
      </c>
      <c r="H316">
        <v>5</v>
      </c>
      <c r="I316">
        <v>8</v>
      </c>
      <c r="J316">
        <v>119</v>
      </c>
      <c r="K316">
        <v>5</v>
      </c>
      <c r="L316">
        <v>12</v>
      </c>
    </row>
    <row r="317" spans="1:12" x14ac:dyDescent="0.25">
      <c r="A317">
        <v>2017</v>
      </c>
      <c r="B317">
        <v>34007</v>
      </c>
      <c r="C317">
        <v>54</v>
      </c>
      <c r="D317">
        <v>1</v>
      </c>
      <c r="E317">
        <v>1</v>
      </c>
      <c r="F317">
        <v>22915</v>
      </c>
      <c r="G317">
        <v>152</v>
      </c>
      <c r="H317">
        <v>2877</v>
      </c>
      <c r="I317">
        <v>546</v>
      </c>
      <c r="J317">
        <v>3029</v>
      </c>
      <c r="K317">
        <v>3076</v>
      </c>
    </row>
    <row r="318" spans="1:12" x14ac:dyDescent="0.25">
      <c r="A318">
        <v>2017</v>
      </c>
      <c r="B318">
        <v>34007</v>
      </c>
      <c r="C318">
        <v>54</v>
      </c>
      <c r="D318">
        <v>1</v>
      </c>
      <c r="E318">
        <v>2</v>
      </c>
      <c r="F318">
        <v>1201</v>
      </c>
      <c r="G318">
        <v>5</v>
      </c>
      <c r="H318">
        <v>33</v>
      </c>
      <c r="I318">
        <v>136</v>
      </c>
      <c r="J318">
        <v>38</v>
      </c>
      <c r="K318">
        <v>34</v>
      </c>
      <c r="L318">
        <v>52</v>
      </c>
    </row>
    <row r="319" spans="1:12" x14ac:dyDescent="0.25">
      <c r="A319">
        <v>2017</v>
      </c>
      <c r="B319">
        <v>34007</v>
      </c>
      <c r="C319">
        <v>54</v>
      </c>
      <c r="D319">
        <v>1</v>
      </c>
      <c r="E319">
        <v>3</v>
      </c>
      <c r="F319">
        <v>864</v>
      </c>
      <c r="G319">
        <v>4</v>
      </c>
      <c r="H319">
        <v>28</v>
      </c>
      <c r="I319">
        <v>94</v>
      </c>
      <c r="J319">
        <v>32</v>
      </c>
      <c r="K319">
        <v>28</v>
      </c>
      <c r="L319">
        <v>36</v>
      </c>
    </row>
    <row r="320" spans="1:12" x14ac:dyDescent="0.25">
      <c r="A320">
        <v>2017</v>
      </c>
      <c r="B320">
        <v>34007</v>
      </c>
      <c r="C320">
        <v>54</v>
      </c>
      <c r="D320">
        <v>1</v>
      </c>
      <c r="E320">
        <v>4</v>
      </c>
      <c r="F320">
        <v>60813</v>
      </c>
      <c r="G320">
        <v>329</v>
      </c>
      <c r="H320">
        <v>2118</v>
      </c>
      <c r="I320">
        <v>6405</v>
      </c>
      <c r="J320">
        <v>2447</v>
      </c>
      <c r="K320">
        <v>2148</v>
      </c>
      <c r="L320">
        <v>2378</v>
      </c>
    </row>
    <row r="321" spans="1:12" x14ac:dyDescent="0.25">
      <c r="A321">
        <v>2017</v>
      </c>
      <c r="B321">
        <v>34007</v>
      </c>
      <c r="C321">
        <v>54</v>
      </c>
      <c r="D321">
        <v>1</v>
      </c>
      <c r="E321">
        <v>5</v>
      </c>
      <c r="F321">
        <v>96066</v>
      </c>
      <c r="G321">
        <v>548</v>
      </c>
      <c r="H321">
        <v>3514</v>
      </c>
      <c r="I321">
        <v>9857</v>
      </c>
      <c r="J321">
        <v>4061</v>
      </c>
      <c r="K321">
        <v>3563</v>
      </c>
      <c r="L321">
        <v>3824</v>
      </c>
    </row>
    <row r="322" spans="1:12" x14ac:dyDescent="0.25">
      <c r="A322">
        <v>2017</v>
      </c>
      <c r="B322">
        <v>34007</v>
      </c>
      <c r="C322">
        <v>54</v>
      </c>
      <c r="D322">
        <v>2</v>
      </c>
      <c r="E322">
        <v>1</v>
      </c>
      <c r="F322">
        <v>473</v>
      </c>
      <c r="G322">
        <v>1</v>
      </c>
      <c r="H322">
        <v>1</v>
      </c>
      <c r="I322">
        <v>72</v>
      </c>
      <c r="J322">
        <v>2</v>
      </c>
      <c r="K322">
        <v>1</v>
      </c>
    </row>
    <row r="323" spans="1:12" x14ac:dyDescent="0.25">
      <c r="A323">
        <v>2017</v>
      </c>
      <c r="B323">
        <v>34007</v>
      </c>
      <c r="C323">
        <v>54</v>
      </c>
      <c r="D323">
        <v>2</v>
      </c>
      <c r="E323">
        <v>2</v>
      </c>
      <c r="F323">
        <v>66</v>
      </c>
      <c r="G323">
        <v>1</v>
      </c>
      <c r="H323">
        <v>15</v>
      </c>
      <c r="I323">
        <v>142</v>
      </c>
      <c r="J323">
        <v>15</v>
      </c>
      <c r="K323">
        <v>17</v>
      </c>
      <c r="L323">
        <v>31</v>
      </c>
    </row>
    <row r="324" spans="1:12" x14ac:dyDescent="0.25">
      <c r="A324">
        <v>2017</v>
      </c>
      <c r="B324">
        <v>34007</v>
      </c>
      <c r="C324">
        <v>54</v>
      </c>
      <c r="D324">
        <v>2</v>
      </c>
      <c r="E324">
        <v>3</v>
      </c>
      <c r="F324">
        <v>50</v>
      </c>
      <c r="G324">
        <v>0</v>
      </c>
      <c r="H324">
        <v>11</v>
      </c>
      <c r="I324">
        <v>106</v>
      </c>
      <c r="J324">
        <v>12</v>
      </c>
      <c r="K324">
        <v>13</v>
      </c>
      <c r="L324">
        <v>22</v>
      </c>
    </row>
    <row r="325" spans="1:12" x14ac:dyDescent="0.25">
      <c r="A325">
        <v>2017</v>
      </c>
      <c r="B325">
        <v>34007</v>
      </c>
      <c r="C325">
        <v>54</v>
      </c>
      <c r="D325">
        <v>2</v>
      </c>
      <c r="E325">
        <v>4</v>
      </c>
      <c r="F325">
        <v>3493</v>
      </c>
      <c r="G325">
        <v>32</v>
      </c>
      <c r="H325">
        <v>799</v>
      </c>
      <c r="I325">
        <v>7487</v>
      </c>
      <c r="J325">
        <v>832</v>
      </c>
      <c r="K325">
        <v>915</v>
      </c>
      <c r="L325">
        <v>1422</v>
      </c>
    </row>
    <row r="326" spans="1:12" x14ac:dyDescent="0.25">
      <c r="A326">
        <v>2017</v>
      </c>
      <c r="B326">
        <v>34007</v>
      </c>
      <c r="C326">
        <v>54</v>
      </c>
      <c r="D326">
        <v>2</v>
      </c>
      <c r="E326">
        <v>5</v>
      </c>
      <c r="F326">
        <v>5699</v>
      </c>
      <c r="G326">
        <v>54</v>
      </c>
      <c r="H326">
        <v>1319</v>
      </c>
      <c r="I326">
        <v>12036</v>
      </c>
      <c r="J326">
        <v>1373</v>
      </c>
      <c r="K326">
        <v>1509</v>
      </c>
      <c r="L326">
        <v>2287</v>
      </c>
    </row>
    <row r="327" spans="1:12" x14ac:dyDescent="0.25">
      <c r="A327">
        <v>2017</v>
      </c>
      <c r="B327">
        <v>34007</v>
      </c>
      <c r="C327">
        <v>54</v>
      </c>
      <c r="D327">
        <v>3</v>
      </c>
      <c r="E327">
        <v>1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</row>
    <row r="328" spans="1:12" x14ac:dyDescent="0.25">
      <c r="A328">
        <v>2017</v>
      </c>
      <c r="B328">
        <v>34007</v>
      </c>
      <c r="C328">
        <v>54</v>
      </c>
      <c r="D328">
        <v>3</v>
      </c>
      <c r="E328">
        <v>2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</row>
    <row r="329" spans="1:12" x14ac:dyDescent="0.25">
      <c r="A329">
        <v>2017</v>
      </c>
      <c r="B329">
        <v>34007</v>
      </c>
      <c r="C329">
        <v>54</v>
      </c>
      <c r="D329">
        <v>3</v>
      </c>
      <c r="E329">
        <v>3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</row>
    <row r="330" spans="1:12" x14ac:dyDescent="0.25">
      <c r="A330">
        <v>2017</v>
      </c>
      <c r="B330">
        <v>34007</v>
      </c>
      <c r="C330">
        <v>54</v>
      </c>
      <c r="D330">
        <v>3</v>
      </c>
      <c r="E330">
        <v>4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</row>
    <row r="331" spans="1:12" x14ac:dyDescent="0.25">
      <c r="A331">
        <v>2017</v>
      </c>
      <c r="B331">
        <v>34007</v>
      </c>
      <c r="C331">
        <v>54</v>
      </c>
      <c r="D331">
        <v>3</v>
      </c>
      <c r="E331">
        <v>5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</row>
    <row r="332" spans="1:12" x14ac:dyDescent="0.25">
      <c r="A332">
        <v>2017</v>
      </c>
      <c r="B332">
        <v>34007</v>
      </c>
      <c r="C332">
        <v>61</v>
      </c>
      <c r="D332">
        <v>1</v>
      </c>
      <c r="E332">
        <v>1</v>
      </c>
      <c r="F332">
        <v>63</v>
      </c>
      <c r="G332">
        <v>1</v>
      </c>
      <c r="H332">
        <v>47</v>
      </c>
      <c r="I332">
        <v>3</v>
      </c>
      <c r="J332">
        <v>48</v>
      </c>
      <c r="K332">
        <v>51</v>
      </c>
    </row>
    <row r="333" spans="1:12" x14ac:dyDescent="0.25">
      <c r="A333">
        <v>2017</v>
      </c>
      <c r="B333">
        <v>34007</v>
      </c>
      <c r="C333">
        <v>61</v>
      </c>
      <c r="D333">
        <v>1</v>
      </c>
      <c r="E333">
        <v>2</v>
      </c>
      <c r="F333">
        <v>12</v>
      </c>
      <c r="G333">
        <v>0</v>
      </c>
      <c r="H333">
        <v>0</v>
      </c>
      <c r="I333">
        <v>1</v>
      </c>
      <c r="J333">
        <v>0</v>
      </c>
      <c r="K333">
        <v>0</v>
      </c>
      <c r="L333">
        <v>0</v>
      </c>
    </row>
    <row r="334" spans="1:12" x14ac:dyDescent="0.25">
      <c r="A334">
        <v>2017</v>
      </c>
      <c r="B334">
        <v>34007</v>
      </c>
      <c r="C334">
        <v>61</v>
      </c>
      <c r="D334">
        <v>1</v>
      </c>
      <c r="E334">
        <v>3</v>
      </c>
      <c r="F334">
        <v>9</v>
      </c>
      <c r="G334">
        <v>0</v>
      </c>
      <c r="H334">
        <v>0</v>
      </c>
      <c r="I334">
        <v>1</v>
      </c>
      <c r="J334">
        <v>0</v>
      </c>
      <c r="K334">
        <v>0</v>
      </c>
      <c r="L334">
        <v>0</v>
      </c>
    </row>
    <row r="335" spans="1:12" x14ac:dyDescent="0.25">
      <c r="A335">
        <v>2017</v>
      </c>
      <c r="B335">
        <v>34007</v>
      </c>
      <c r="C335">
        <v>61</v>
      </c>
      <c r="D335">
        <v>1</v>
      </c>
      <c r="E335">
        <v>4</v>
      </c>
      <c r="F335">
        <v>589</v>
      </c>
      <c r="G335">
        <v>2</v>
      </c>
      <c r="H335">
        <v>16</v>
      </c>
      <c r="I335">
        <v>38</v>
      </c>
      <c r="J335">
        <v>18</v>
      </c>
      <c r="K335">
        <v>16</v>
      </c>
      <c r="L335">
        <v>5</v>
      </c>
    </row>
    <row r="336" spans="1:12" x14ac:dyDescent="0.25">
      <c r="A336">
        <v>2017</v>
      </c>
      <c r="B336">
        <v>34007</v>
      </c>
      <c r="C336">
        <v>61</v>
      </c>
      <c r="D336">
        <v>1</v>
      </c>
      <c r="E336">
        <v>5</v>
      </c>
      <c r="F336">
        <v>921</v>
      </c>
      <c r="G336">
        <v>4</v>
      </c>
      <c r="H336">
        <v>26</v>
      </c>
      <c r="I336">
        <v>58</v>
      </c>
      <c r="J336">
        <v>30</v>
      </c>
      <c r="K336">
        <v>26</v>
      </c>
      <c r="L336">
        <v>8</v>
      </c>
    </row>
    <row r="337" spans="1:12" x14ac:dyDescent="0.25">
      <c r="A337">
        <v>2017</v>
      </c>
      <c r="B337">
        <v>34007</v>
      </c>
      <c r="C337">
        <v>61</v>
      </c>
      <c r="D337">
        <v>2</v>
      </c>
      <c r="E337">
        <v>1</v>
      </c>
      <c r="F337">
        <v>50506</v>
      </c>
      <c r="G337">
        <v>785</v>
      </c>
      <c r="H337">
        <v>9452</v>
      </c>
      <c r="I337">
        <v>98604</v>
      </c>
      <c r="J337">
        <v>10170</v>
      </c>
      <c r="K337">
        <v>10748</v>
      </c>
    </row>
    <row r="338" spans="1:12" x14ac:dyDescent="0.25">
      <c r="A338">
        <v>2017</v>
      </c>
      <c r="B338">
        <v>34007</v>
      </c>
      <c r="C338">
        <v>61</v>
      </c>
      <c r="D338">
        <v>2</v>
      </c>
      <c r="E338">
        <v>2</v>
      </c>
      <c r="F338">
        <v>2935</v>
      </c>
      <c r="G338">
        <v>30</v>
      </c>
      <c r="H338">
        <v>355</v>
      </c>
      <c r="I338">
        <v>7868</v>
      </c>
      <c r="J338">
        <v>382</v>
      </c>
      <c r="K338">
        <v>404</v>
      </c>
      <c r="L338">
        <v>1324</v>
      </c>
    </row>
    <row r="339" spans="1:12" x14ac:dyDescent="0.25">
      <c r="A339">
        <v>2017</v>
      </c>
      <c r="B339">
        <v>34007</v>
      </c>
      <c r="C339">
        <v>61</v>
      </c>
      <c r="D339">
        <v>2</v>
      </c>
      <c r="E339">
        <v>3</v>
      </c>
      <c r="F339">
        <v>2202</v>
      </c>
      <c r="G339">
        <v>24</v>
      </c>
      <c r="H339">
        <v>269</v>
      </c>
      <c r="I339">
        <v>5775</v>
      </c>
      <c r="J339">
        <v>292</v>
      </c>
      <c r="K339">
        <v>306</v>
      </c>
      <c r="L339">
        <v>925</v>
      </c>
    </row>
    <row r="340" spans="1:12" x14ac:dyDescent="0.25">
      <c r="A340">
        <v>2017</v>
      </c>
      <c r="B340">
        <v>34007</v>
      </c>
      <c r="C340">
        <v>61</v>
      </c>
      <c r="D340">
        <v>2</v>
      </c>
      <c r="E340">
        <v>4</v>
      </c>
      <c r="F340">
        <v>153675</v>
      </c>
      <c r="G340">
        <v>1665</v>
      </c>
      <c r="H340">
        <v>18777</v>
      </c>
      <c r="I340">
        <v>401332</v>
      </c>
      <c r="J340">
        <v>20322</v>
      </c>
      <c r="K340">
        <v>21324</v>
      </c>
      <c r="L340">
        <v>60581</v>
      </c>
    </row>
    <row r="341" spans="1:12" x14ac:dyDescent="0.25">
      <c r="A341">
        <v>2017</v>
      </c>
      <c r="B341">
        <v>34007</v>
      </c>
      <c r="C341">
        <v>61</v>
      </c>
      <c r="D341">
        <v>2</v>
      </c>
      <c r="E341">
        <v>5</v>
      </c>
      <c r="F341">
        <v>248071</v>
      </c>
      <c r="G341">
        <v>2807</v>
      </c>
      <c r="H341">
        <v>30602</v>
      </c>
      <c r="I341">
        <v>640395</v>
      </c>
      <c r="J341">
        <v>33220</v>
      </c>
      <c r="K341">
        <v>34725</v>
      </c>
      <c r="L341">
        <v>97417</v>
      </c>
    </row>
    <row r="342" spans="1:12" x14ac:dyDescent="0.25">
      <c r="A342">
        <v>2017</v>
      </c>
      <c r="B342">
        <v>34007</v>
      </c>
      <c r="C342">
        <v>61</v>
      </c>
      <c r="D342">
        <v>3</v>
      </c>
      <c r="E342">
        <v>1</v>
      </c>
      <c r="F342">
        <v>2850</v>
      </c>
      <c r="G342">
        <v>5448</v>
      </c>
      <c r="H342">
        <v>233</v>
      </c>
      <c r="I342">
        <v>523</v>
      </c>
      <c r="J342">
        <v>5681</v>
      </c>
      <c r="K342">
        <v>217</v>
      </c>
    </row>
    <row r="343" spans="1:12" x14ac:dyDescent="0.25">
      <c r="A343">
        <v>2017</v>
      </c>
      <c r="B343">
        <v>34007</v>
      </c>
      <c r="C343">
        <v>61</v>
      </c>
      <c r="D343">
        <v>3</v>
      </c>
      <c r="E343">
        <v>2</v>
      </c>
      <c r="F343">
        <v>347</v>
      </c>
      <c r="G343">
        <v>149</v>
      </c>
      <c r="H343">
        <v>6</v>
      </c>
      <c r="I343">
        <v>11</v>
      </c>
      <c r="J343">
        <v>156</v>
      </c>
      <c r="K343">
        <v>6</v>
      </c>
      <c r="L343">
        <v>20</v>
      </c>
    </row>
    <row r="344" spans="1:12" x14ac:dyDescent="0.25">
      <c r="A344">
        <v>2017</v>
      </c>
      <c r="B344">
        <v>34007</v>
      </c>
      <c r="C344">
        <v>61</v>
      </c>
      <c r="D344">
        <v>3</v>
      </c>
      <c r="E344">
        <v>3</v>
      </c>
      <c r="F344">
        <v>247</v>
      </c>
      <c r="G344">
        <v>122</v>
      </c>
      <c r="H344">
        <v>5</v>
      </c>
      <c r="I344">
        <v>8</v>
      </c>
      <c r="J344">
        <v>127</v>
      </c>
      <c r="K344">
        <v>5</v>
      </c>
      <c r="L344">
        <v>14</v>
      </c>
    </row>
    <row r="345" spans="1:12" x14ac:dyDescent="0.25">
      <c r="A345">
        <v>2017</v>
      </c>
      <c r="B345">
        <v>34007</v>
      </c>
      <c r="C345">
        <v>61</v>
      </c>
      <c r="D345">
        <v>3</v>
      </c>
      <c r="E345">
        <v>4</v>
      </c>
      <c r="F345">
        <v>17213</v>
      </c>
      <c r="G345">
        <v>8558</v>
      </c>
      <c r="H345">
        <v>366</v>
      </c>
      <c r="I345">
        <v>587</v>
      </c>
      <c r="J345">
        <v>8923</v>
      </c>
      <c r="K345">
        <v>340</v>
      </c>
      <c r="L345">
        <v>907</v>
      </c>
    </row>
    <row r="346" spans="1:12" x14ac:dyDescent="0.25">
      <c r="A346">
        <v>2017</v>
      </c>
      <c r="B346">
        <v>34007</v>
      </c>
      <c r="C346">
        <v>61</v>
      </c>
      <c r="D346">
        <v>3</v>
      </c>
      <c r="E346">
        <v>5</v>
      </c>
      <c r="F346">
        <v>26933</v>
      </c>
      <c r="G346">
        <v>14606</v>
      </c>
      <c r="H346">
        <v>624</v>
      </c>
      <c r="I346">
        <v>948</v>
      </c>
      <c r="J346">
        <v>15231</v>
      </c>
      <c r="K346">
        <v>581</v>
      </c>
      <c r="L346">
        <v>1458</v>
      </c>
    </row>
    <row r="347" spans="1:12" x14ac:dyDescent="0.25">
      <c r="A347">
        <v>2017</v>
      </c>
      <c r="B347">
        <v>34007</v>
      </c>
      <c r="C347">
        <v>62</v>
      </c>
      <c r="D347">
        <v>2</v>
      </c>
      <c r="E347">
        <v>1</v>
      </c>
      <c r="F347">
        <v>24235</v>
      </c>
      <c r="G347">
        <v>551</v>
      </c>
      <c r="H347">
        <v>3831</v>
      </c>
      <c r="I347">
        <v>44900</v>
      </c>
      <c r="J347">
        <v>4335</v>
      </c>
      <c r="K347">
        <v>4322</v>
      </c>
    </row>
    <row r="348" spans="1:12" x14ac:dyDescent="0.25">
      <c r="A348">
        <v>2017</v>
      </c>
      <c r="B348">
        <v>34007</v>
      </c>
      <c r="C348">
        <v>62</v>
      </c>
      <c r="D348">
        <v>2</v>
      </c>
      <c r="E348">
        <v>2</v>
      </c>
      <c r="F348">
        <v>2414</v>
      </c>
      <c r="G348">
        <v>25</v>
      </c>
      <c r="H348">
        <v>194</v>
      </c>
      <c r="I348">
        <v>5240</v>
      </c>
      <c r="J348">
        <v>217</v>
      </c>
      <c r="K348">
        <v>218</v>
      </c>
      <c r="L348">
        <v>1153</v>
      </c>
    </row>
    <row r="349" spans="1:12" x14ac:dyDescent="0.25">
      <c r="A349">
        <v>2017</v>
      </c>
      <c r="B349">
        <v>34007</v>
      </c>
      <c r="C349">
        <v>62</v>
      </c>
      <c r="D349">
        <v>2</v>
      </c>
      <c r="E349">
        <v>3</v>
      </c>
      <c r="F349">
        <v>1824</v>
      </c>
      <c r="G349">
        <v>20</v>
      </c>
      <c r="H349">
        <v>148</v>
      </c>
      <c r="I349">
        <v>3962</v>
      </c>
      <c r="J349">
        <v>167</v>
      </c>
      <c r="K349">
        <v>166</v>
      </c>
      <c r="L349">
        <v>806</v>
      </c>
    </row>
    <row r="350" spans="1:12" x14ac:dyDescent="0.25">
      <c r="A350">
        <v>2017</v>
      </c>
      <c r="B350">
        <v>34007</v>
      </c>
      <c r="C350">
        <v>62</v>
      </c>
      <c r="D350">
        <v>2</v>
      </c>
      <c r="E350">
        <v>4</v>
      </c>
      <c r="F350">
        <v>128611</v>
      </c>
      <c r="G350">
        <v>1398</v>
      </c>
      <c r="H350">
        <v>10293</v>
      </c>
      <c r="I350">
        <v>276248</v>
      </c>
      <c r="J350">
        <v>11569</v>
      </c>
      <c r="K350">
        <v>11538</v>
      </c>
      <c r="L350">
        <v>52764</v>
      </c>
    </row>
    <row r="351" spans="1:12" x14ac:dyDescent="0.25">
      <c r="A351">
        <v>2017</v>
      </c>
      <c r="B351">
        <v>34007</v>
      </c>
      <c r="C351">
        <v>62</v>
      </c>
      <c r="D351">
        <v>2</v>
      </c>
      <c r="E351">
        <v>5</v>
      </c>
      <c r="F351">
        <v>207055</v>
      </c>
      <c r="G351">
        <v>2374</v>
      </c>
      <c r="H351">
        <v>16826</v>
      </c>
      <c r="I351">
        <v>447274</v>
      </c>
      <c r="J351">
        <v>19008</v>
      </c>
      <c r="K351">
        <v>18829</v>
      </c>
      <c r="L351">
        <v>84846</v>
      </c>
    </row>
    <row r="352" spans="1:12" x14ac:dyDescent="0.25">
      <c r="A352">
        <v>2017</v>
      </c>
      <c r="B352">
        <v>34015</v>
      </c>
      <c r="C352">
        <v>11</v>
      </c>
      <c r="D352">
        <v>1</v>
      </c>
      <c r="E352">
        <v>1</v>
      </c>
      <c r="F352">
        <v>3563</v>
      </c>
      <c r="G352">
        <v>109</v>
      </c>
      <c r="H352">
        <v>44027</v>
      </c>
      <c r="I352">
        <v>94</v>
      </c>
      <c r="J352">
        <v>44136</v>
      </c>
      <c r="K352">
        <v>47828</v>
      </c>
    </row>
    <row r="353" spans="1:12" x14ac:dyDescent="0.25">
      <c r="A353">
        <v>2017</v>
      </c>
      <c r="B353">
        <v>34015</v>
      </c>
      <c r="C353">
        <v>11</v>
      </c>
      <c r="D353">
        <v>1</v>
      </c>
      <c r="E353">
        <v>2</v>
      </c>
      <c r="F353">
        <v>85439</v>
      </c>
      <c r="G353">
        <v>822</v>
      </c>
      <c r="H353">
        <v>6421</v>
      </c>
      <c r="I353">
        <v>4052</v>
      </c>
      <c r="J353">
        <v>7243</v>
      </c>
      <c r="K353">
        <v>6574</v>
      </c>
      <c r="L353">
        <v>6021</v>
      </c>
    </row>
    <row r="354" spans="1:12" x14ac:dyDescent="0.25">
      <c r="A354">
        <v>2017</v>
      </c>
      <c r="B354">
        <v>34015</v>
      </c>
      <c r="C354">
        <v>11</v>
      </c>
      <c r="D354">
        <v>1</v>
      </c>
      <c r="E354">
        <v>3</v>
      </c>
      <c r="F354">
        <v>47417</v>
      </c>
      <c r="G354">
        <v>470</v>
      </c>
      <c r="H354">
        <v>3722</v>
      </c>
      <c r="I354">
        <v>2259</v>
      </c>
      <c r="J354">
        <v>4192</v>
      </c>
      <c r="K354">
        <v>3813</v>
      </c>
      <c r="L354">
        <v>3422</v>
      </c>
    </row>
    <row r="355" spans="1:12" x14ac:dyDescent="0.25">
      <c r="A355">
        <v>2017</v>
      </c>
      <c r="B355">
        <v>34015</v>
      </c>
      <c r="C355">
        <v>11</v>
      </c>
      <c r="D355">
        <v>1</v>
      </c>
      <c r="E355">
        <v>4</v>
      </c>
      <c r="F355">
        <v>269066</v>
      </c>
      <c r="G355">
        <v>2784</v>
      </c>
      <c r="H355">
        <v>21896</v>
      </c>
      <c r="I355">
        <v>12134</v>
      </c>
      <c r="J355">
        <v>24680</v>
      </c>
      <c r="K355">
        <v>22426</v>
      </c>
      <c r="L355">
        <v>19609</v>
      </c>
    </row>
    <row r="356" spans="1:12" x14ac:dyDescent="0.25">
      <c r="A356">
        <v>2017</v>
      </c>
      <c r="B356">
        <v>34015</v>
      </c>
      <c r="C356">
        <v>11</v>
      </c>
      <c r="D356">
        <v>1</v>
      </c>
      <c r="E356">
        <v>5</v>
      </c>
      <c r="F356">
        <v>288502</v>
      </c>
      <c r="G356">
        <v>3065</v>
      </c>
      <c r="H356">
        <v>24447</v>
      </c>
      <c r="I356">
        <v>13250</v>
      </c>
      <c r="J356">
        <v>27512</v>
      </c>
      <c r="K356">
        <v>25056</v>
      </c>
      <c r="L356">
        <v>21666</v>
      </c>
    </row>
    <row r="357" spans="1:12" x14ac:dyDescent="0.25">
      <c r="A357">
        <v>2017</v>
      </c>
      <c r="B357">
        <v>34015</v>
      </c>
      <c r="C357">
        <v>21</v>
      </c>
      <c r="D357">
        <v>1</v>
      </c>
      <c r="E357">
        <v>1</v>
      </c>
      <c r="F357">
        <v>1860872</v>
      </c>
      <c r="G357">
        <v>26422</v>
      </c>
      <c r="H357">
        <v>577601</v>
      </c>
      <c r="I357">
        <v>141724</v>
      </c>
      <c r="J357">
        <v>604023</v>
      </c>
      <c r="K357">
        <v>613801</v>
      </c>
    </row>
    <row r="358" spans="1:12" x14ac:dyDescent="0.25">
      <c r="A358">
        <v>2017</v>
      </c>
      <c r="B358">
        <v>34015</v>
      </c>
      <c r="C358">
        <v>21</v>
      </c>
      <c r="D358">
        <v>1</v>
      </c>
      <c r="E358">
        <v>2</v>
      </c>
      <c r="F358">
        <v>976419</v>
      </c>
      <c r="G358">
        <v>4092</v>
      </c>
      <c r="H358">
        <v>20588</v>
      </c>
      <c r="I358">
        <v>64095</v>
      </c>
      <c r="J358">
        <v>24681</v>
      </c>
      <c r="K358">
        <v>21058</v>
      </c>
      <c r="L358">
        <v>442952</v>
      </c>
    </row>
    <row r="359" spans="1:12" x14ac:dyDescent="0.25">
      <c r="A359">
        <v>2017</v>
      </c>
      <c r="B359">
        <v>34015</v>
      </c>
      <c r="C359">
        <v>21</v>
      </c>
      <c r="D359">
        <v>1</v>
      </c>
      <c r="E359">
        <v>3</v>
      </c>
      <c r="F359">
        <v>578471</v>
      </c>
      <c r="G359">
        <v>2530</v>
      </c>
      <c r="H359">
        <v>12593</v>
      </c>
      <c r="I359">
        <v>37650</v>
      </c>
      <c r="J359">
        <v>15123</v>
      </c>
      <c r="K359">
        <v>12874</v>
      </c>
      <c r="L359">
        <v>251754</v>
      </c>
    </row>
    <row r="360" spans="1:12" x14ac:dyDescent="0.25">
      <c r="A360">
        <v>2017</v>
      </c>
      <c r="B360">
        <v>34015</v>
      </c>
      <c r="C360">
        <v>21</v>
      </c>
      <c r="D360">
        <v>1</v>
      </c>
      <c r="E360">
        <v>4</v>
      </c>
      <c r="F360">
        <v>2839576</v>
      </c>
      <c r="G360">
        <v>13522</v>
      </c>
      <c r="H360">
        <v>69821</v>
      </c>
      <c r="I360">
        <v>189823</v>
      </c>
      <c r="J360">
        <v>83343</v>
      </c>
      <c r="K360">
        <v>71467</v>
      </c>
      <c r="L360">
        <v>1442560</v>
      </c>
    </row>
    <row r="361" spans="1:12" x14ac:dyDescent="0.25">
      <c r="A361">
        <v>2017</v>
      </c>
      <c r="B361">
        <v>34015</v>
      </c>
      <c r="C361">
        <v>21</v>
      </c>
      <c r="D361">
        <v>1</v>
      </c>
      <c r="E361">
        <v>5</v>
      </c>
      <c r="F361">
        <v>3854408</v>
      </c>
      <c r="G361">
        <v>16240</v>
      </c>
      <c r="H361">
        <v>82757</v>
      </c>
      <c r="I361">
        <v>229103</v>
      </c>
      <c r="J361">
        <v>98996</v>
      </c>
      <c r="K361">
        <v>84684</v>
      </c>
      <c r="L361">
        <v>1593846</v>
      </c>
    </row>
    <row r="362" spans="1:12" x14ac:dyDescent="0.25">
      <c r="A362">
        <v>2017</v>
      </c>
      <c r="B362">
        <v>34015</v>
      </c>
      <c r="C362">
        <v>21</v>
      </c>
      <c r="D362">
        <v>2</v>
      </c>
      <c r="E362">
        <v>1</v>
      </c>
      <c r="F362">
        <v>13566</v>
      </c>
      <c r="G362">
        <v>468</v>
      </c>
      <c r="H362">
        <v>1160</v>
      </c>
      <c r="I362">
        <v>1021</v>
      </c>
      <c r="J362">
        <v>1628</v>
      </c>
      <c r="K362">
        <v>1212</v>
      </c>
    </row>
    <row r="363" spans="1:12" x14ac:dyDescent="0.25">
      <c r="A363">
        <v>2017</v>
      </c>
      <c r="B363">
        <v>34015</v>
      </c>
      <c r="C363">
        <v>21</v>
      </c>
      <c r="D363">
        <v>2</v>
      </c>
      <c r="E363">
        <v>2</v>
      </c>
      <c r="F363">
        <v>9216</v>
      </c>
      <c r="G363">
        <v>30</v>
      </c>
      <c r="H363">
        <v>101</v>
      </c>
      <c r="I363">
        <v>371</v>
      </c>
      <c r="J363">
        <v>131</v>
      </c>
      <c r="K363">
        <v>108</v>
      </c>
      <c r="L363">
        <v>3744</v>
      </c>
    </row>
    <row r="364" spans="1:12" x14ac:dyDescent="0.25">
      <c r="A364">
        <v>2017</v>
      </c>
      <c r="B364">
        <v>34015</v>
      </c>
      <c r="C364">
        <v>21</v>
      </c>
      <c r="D364">
        <v>2</v>
      </c>
      <c r="E364">
        <v>3</v>
      </c>
      <c r="F364">
        <v>5442</v>
      </c>
      <c r="G364">
        <v>19</v>
      </c>
      <c r="H364">
        <v>62</v>
      </c>
      <c r="I364">
        <v>217</v>
      </c>
      <c r="J364">
        <v>80</v>
      </c>
      <c r="K364">
        <v>66</v>
      </c>
      <c r="L364">
        <v>2128</v>
      </c>
    </row>
    <row r="365" spans="1:12" x14ac:dyDescent="0.25">
      <c r="A365">
        <v>2017</v>
      </c>
      <c r="B365">
        <v>34015</v>
      </c>
      <c r="C365">
        <v>21</v>
      </c>
      <c r="D365">
        <v>2</v>
      </c>
      <c r="E365">
        <v>4</v>
      </c>
      <c r="F365">
        <v>26834</v>
      </c>
      <c r="G365">
        <v>101</v>
      </c>
      <c r="H365">
        <v>334</v>
      </c>
      <c r="I365">
        <v>1097</v>
      </c>
      <c r="J365">
        <v>434</v>
      </c>
      <c r="K365">
        <v>357</v>
      </c>
      <c r="L365">
        <v>12193</v>
      </c>
    </row>
    <row r="366" spans="1:12" x14ac:dyDescent="0.25">
      <c r="A366">
        <v>2017</v>
      </c>
      <c r="B366">
        <v>34015</v>
      </c>
      <c r="C366">
        <v>21</v>
      </c>
      <c r="D366">
        <v>2</v>
      </c>
      <c r="E366">
        <v>5</v>
      </c>
      <c r="F366">
        <v>36596</v>
      </c>
      <c r="G366">
        <v>122</v>
      </c>
      <c r="H366">
        <v>401</v>
      </c>
      <c r="I366">
        <v>1320</v>
      </c>
      <c r="J366">
        <v>523</v>
      </c>
      <c r="K366">
        <v>429</v>
      </c>
      <c r="L366">
        <v>13472</v>
      </c>
    </row>
    <row r="367" spans="1:12" x14ac:dyDescent="0.25">
      <c r="A367">
        <v>2017</v>
      </c>
      <c r="B367">
        <v>34015</v>
      </c>
      <c r="C367">
        <v>21</v>
      </c>
      <c r="D367">
        <v>5</v>
      </c>
      <c r="E367">
        <v>1</v>
      </c>
      <c r="F367">
        <v>1058</v>
      </c>
      <c r="G367">
        <v>31</v>
      </c>
      <c r="H367">
        <v>195</v>
      </c>
      <c r="I367">
        <v>59</v>
      </c>
      <c r="J367">
        <v>226</v>
      </c>
      <c r="K367">
        <v>276</v>
      </c>
    </row>
    <row r="368" spans="1:12" x14ac:dyDescent="0.25">
      <c r="A368">
        <v>2017</v>
      </c>
      <c r="B368">
        <v>34015</v>
      </c>
      <c r="C368">
        <v>21</v>
      </c>
      <c r="D368">
        <v>5</v>
      </c>
      <c r="E368">
        <v>2</v>
      </c>
      <c r="F368">
        <v>443</v>
      </c>
      <c r="G368">
        <v>2</v>
      </c>
      <c r="H368">
        <v>3</v>
      </c>
      <c r="I368">
        <v>10</v>
      </c>
      <c r="J368">
        <v>5</v>
      </c>
      <c r="K368">
        <v>5</v>
      </c>
      <c r="L368">
        <v>304</v>
      </c>
    </row>
    <row r="369" spans="1:12" x14ac:dyDescent="0.25">
      <c r="A369">
        <v>2017</v>
      </c>
      <c r="B369">
        <v>34015</v>
      </c>
      <c r="C369">
        <v>21</v>
      </c>
      <c r="D369">
        <v>5</v>
      </c>
      <c r="E369">
        <v>3</v>
      </c>
      <c r="F369">
        <v>261</v>
      </c>
      <c r="G369">
        <v>2</v>
      </c>
      <c r="H369">
        <v>2</v>
      </c>
      <c r="I369">
        <v>6</v>
      </c>
      <c r="J369">
        <v>3</v>
      </c>
      <c r="K369">
        <v>3</v>
      </c>
      <c r="L369">
        <v>173</v>
      </c>
    </row>
    <row r="370" spans="1:12" x14ac:dyDescent="0.25">
      <c r="A370">
        <v>2017</v>
      </c>
      <c r="B370">
        <v>34015</v>
      </c>
      <c r="C370">
        <v>21</v>
      </c>
      <c r="D370">
        <v>5</v>
      </c>
      <c r="E370">
        <v>4</v>
      </c>
      <c r="F370">
        <v>1283</v>
      </c>
      <c r="G370">
        <v>8</v>
      </c>
      <c r="H370">
        <v>10</v>
      </c>
      <c r="I370">
        <v>31</v>
      </c>
      <c r="J370">
        <v>17</v>
      </c>
      <c r="K370">
        <v>17</v>
      </c>
      <c r="L370">
        <v>990</v>
      </c>
    </row>
    <row r="371" spans="1:12" x14ac:dyDescent="0.25">
      <c r="A371">
        <v>2017</v>
      </c>
      <c r="B371">
        <v>34015</v>
      </c>
      <c r="C371">
        <v>21</v>
      </c>
      <c r="D371">
        <v>5</v>
      </c>
      <c r="E371">
        <v>5</v>
      </c>
      <c r="F371">
        <v>1739</v>
      </c>
      <c r="G371">
        <v>9</v>
      </c>
      <c r="H371">
        <v>11</v>
      </c>
      <c r="I371">
        <v>37</v>
      </c>
      <c r="J371">
        <v>21</v>
      </c>
      <c r="K371">
        <v>21</v>
      </c>
      <c r="L371">
        <v>1094</v>
      </c>
    </row>
    <row r="372" spans="1:12" x14ac:dyDescent="0.25">
      <c r="A372">
        <v>2017</v>
      </c>
      <c r="B372">
        <v>34015</v>
      </c>
      <c r="C372">
        <v>31</v>
      </c>
      <c r="D372">
        <v>1</v>
      </c>
      <c r="E372">
        <v>1</v>
      </c>
      <c r="F372">
        <v>2861850</v>
      </c>
      <c r="G372">
        <v>38190</v>
      </c>
      <c r="H372">
        <v>607735</v>
      </c>
      <c r="I372">
        <v>246739</v>
      </c>
      <c r="J372">
        <v>645924</v>
      </c>
      <c r="K372">
        <v>640933</v>
      </c>
    </row>
    <row r="373" spans="1:12" x14ac:dyDescent="0.25">
      <c r="A373">
        <v>2017</v>
      </c>
      <c r="B373">
        <v>34015</v>
      </c>
      <c r="C373">
        <v>31</v>
      </c>
      <c r="D373">
        <v>1</v>
      </c>
      <c r="E373">
        <v>2</v>
      </c>
      <c r="F373">
        <v>1487372</v>
      </c>
      <c r="G373">
        <v>7131</v>
      </c>
      <c r="H373">
        <v>31983</v>
      </c>
      <c r="I373">
        <v>131998</v>
      </c>
      <c r="J373">
        <v>39114</v>
      </c>
      <c r="K373">
        <v>32444</v>
      </c>
      <c r="L373">
        <v>486636</v>
      </c>
    </row>
    <row r="374" spans="1:12" x14ac:dyDescent="0.25">
      <c r="A374">
        <v>2017</v>
      </c>
      <c r="B374">
        <v>34015</v>
      </c>
      <c r="C374">
        <v>31</v>
      </c>
      <c r="D374">
        <v>1</v>
      </c>
      <c r="E374">
        <v>3</v>
      </c>
      <c r="F374">
        <v>858572</v>
      </c>
      <c r="G374">
        <v>4277</v>
      </c>
      <c r="H374">
        <v>19390</v>
      </c>
      <c r="I374">
        <v>75688</v>
      </c>
      <c r="J374">
        <v>23666</v>
      </c>
      <c r="K374">
        <v>19673</v>
      </c>
      <c r="L374">
        <v>276581</v>
      </c>
    </row>
    <row r="375" spans="1:12" x14ac:dyDescent="0.25">
      <c r="A375">
        <v>2017</v>
      </c>
      <c r="B375">
        <v>34015</v>
      </c>
      <c r="C375">
        <v>31</v>
      </c>
      <c r="D375">
        <v>1</v>
      </c>
      <c r="E375">
        <v>4</v>
      </c>
      <c r="F375">
        <v>4292761</v>
      </c>
      <c r="G375">
        <v>23457</v>
      </c>
      <c r="H375">
        <v>108330</v>
      </c>
      <c r="I375">
        <v>389732</v>
      </c>
      <c r="J375">
        <v>131788</v>
      </c>
      <c r="K375">
        <v>109980</v>
      </c>
      <c r="L375">
        <v>1584820</v>
      </c>
    </row>
    <row r="376" spans="1:12" x14ac:dyDescent="0.25">
      <c r="A376">
        <v>2017</v>
      </c>
      <c r="B376">
        <v>34015</v>
      </c>
      <c r="C376">
        <v>31</v>
      </c>
      <c r="D376">
        <v>1</v>
      </c>
      <c r="E376">
        <v>5</v>
      </c>
      <c r="F376">
        <v>5614802</v>
      </c>
      <c r="G376">
        <v>27819</v>
      </c>
      <c r="H376">
        <v>128420</v>
      </c>
      <c r="I376">
        <v>463744</v>
      </c>
      <c r="J376">
        <v>156239</v>
      </c>
      <c r="K376">
        <v>130381</v>
      </c>
      <c r="L376">
        <v>1751029</v>
      </c>
    </row>
    <row r="377" spans="1:12" x14ac:dyDescent="0.25">
      <c r="A377">
        <v>2017</v>
      </c>
      <c r="B377">
        <v>34015</v>
      </c>
      <c r="C377">
        <v>31</v>
      </c>
      <c r="D377">
        <v>2</v>
      </c>
      <c r="E377">
        <v>1</v>
      </c>
      <c r="F377">
        <v>48301</v>
      </c>
      <c r="G377">
        <v>650</v>
      </c>
      <c r="H377">
        <v>6586</v>
      </c>
      <c r="I377">
        <v>71525</v>
      </c>
      <c r="J377">
        <v>7236</v>
      </c>
      <c r="K377">
        <v>7431</v>
      </c>
    </row>
    <row r="378" spans="1:12" x14ac:dyDescent="0.25">
      <c r="A378">
        <v>2017</v>
      </c>
      <c r="B378">
        <v>34015</v>
      </c>
      <c r="C378">
        <v>31</v>
      </c>
      <c r="D378">
        <v>2</v>
      </c>
      <c r="E378">
        <v>2</v>
      </c>
      <c r="F378">
        <v>33492</v>
      </c>
      <c r="G378">
        <v>163</v>
      </c>
      <c r="H378">
        <v>3754</v>
      </c>
      <c r="I378">
        <v>23863</v>
      </c>
      <c r="J378">
        <v>3917</v>
      </c>
      <c r="K378">
        <v>4286</v>
      </c>
      <c r="L378">
        <v>15136</v>
      </c>
    </row>
    <row r="379" spans="1:12" x14ac:dyDescent="0.25">
      <c r="A379">
        <v>2017</v>
      </c>
      <c r="B379">
        <v>34015</v>
      </c>
      <c r="C379">
        <v>31</v>
      </c>
      <c r="D379">
        <v>2</v>
      </c>
      <c r="E379">
        <v>3</v>
      </c>
      <c r="F379">
        <v>19763</v>
      </c>
      <c r="G379">
        <v>97</v>
      </c>
      <c r="H379">
        <v>2205</v>
      </c>
      <c r="I379">
        <v>14873</v>
      </c>
      <c r="J379">
        <v>2303</v>
      </c>
      <c r="K379">
        <v>2518</v>
      </c>
      <c r="L379">
        <v>8603</v>
      </c>
    </row>
    <row r="380" spans="1:12" x14ac:dyDescent="0.25">
      <c r="A380">
        <v>2017</v>
      </c>
      <c r="B380">
        <v>34015</v>
      </c>
      <c r="C380">
        <v>31</v>
      </c>
      <c r="D380">
        <v>2</v>
      </c>
      <c r="E380">
        <v>4</v>
      </c>
      <c r="F380">
        <v>98621</v>
      </c>
      <c r="G380">
        <v>544</v>
      </c>
      <c r="H380">
        <v>12449</v>
      </c>
      <c r="I380">
        <v>75355</v>
      </c>
      <c r="J380">
        <v>12993</v>
      </c>
      <c r="K380">
        <v>14212</v>
      </c>
      <c r="L380">
        <v>49294</v>
      </c>
    </row>
    <row r="381" spans="1:12" x14ac:dyDescent="0.25">
      <c r="A381">
        <v>2017</v>
      </c>
      <c r="B381">
        <v>34015</v>
      </c>
      <c r="C381">
        <v>31</v>
      </c>
      <c r="D381">
        <v>2</v>
      </c>
      <c r="E381">
        <v>5</v>
      </c>
      <c r="F381">
        <v>132140</v>
      </c>
      <c r="G381">
        <v>640</v>
      </c>
      <c r="H381">
        <v>14560</v>
      </c>
      <c r="I381">
        <v>94763</v>
      </c>
      <c r="J381">
        <v>15200</v>
      </c>
      <c r="K381">
        <v>16620</v>
      </c>
      <c r="L381">
        <v>54464</v>
      </c>
    </row>
    <row r="382" spans="1:12" x14ac:dyDescent="0.25">
      <c r="A382">
        <v>2017</v>
      </c>
      <c r="B382">
        <v>34015</v>
      </c>
      <c r="C382">
        <v>31</v>
      </c>
      <c r="D382">
        <v>5</v>
      </c>
      <c r="E382">
        <v>1</v>
      </c>
      <c r="F382">
        <v>5082</v>
      </c>
      <c r="G382">
        <v>157</v>
      </c>
      <c r="H382">
        <v>828</v>
      </c>
      <c r="I382">
        <v>351</v>
      </c>
      <c r="J382">
        <v>985</v>
      </c>
      <c r="K382">
        <v>1158</v>
      </c>
    </row>
    <row r="383" spans="1:12" x14ac:dyDescent="0.25">
      <c r="A383">
        <v>2017</v>
      </c>
      <c r="B383">
        <v>34015</v>
      </c>
      <c r="C383">
        <v>31</v>
      </c>
      <c r="D383">
        <v>5</v>
      </c>
      <c r="E383">
        <v>2</v>
      </c>
      <c r="F383">
        <v>2679</v>
      </c>
      <c r="G383">
        <v>18</v>
      </c>
      <c r="H383">
        <v>14</v>
      </c>
      <c r="I383">
        <v>89</v>
      </c>
      <c r="J383">
        <v>32</v>
      </c>
      <c r="K383">
        <v>28</v>
      </c>
      <c r="L383">
        <v>1358</v>
      </c>
    </row>
    <row r="384" spans="1:12" x14ac:dyDescent="0.25">
      <c r="A384">
        <v>2017</v>
      </c>
      <c r="B384">
        <v>34015</v>
      </c>
      <c r="C384">
        <v>31</v>
      </c>
      <c r="D384">
        <v>5</v>
      </c>
      <c r="E384">
        <v>3</v>
      </c>
      <c r="F384">
        <v>1501</v>
      </c>
      <c r="G384">
        <v>10</v>
      </c>
      <c r="H384">
        <v>8</v>
      </c>
      <c r="I384">
        <v>50</v>
      </c>
      <c r="J384">
        <v>18</v>
      </c>
      <c r="K384">
        <v>17</v>
      </c>
      <c r="L384">
        <v>772</v>
      </c>
    </row>
    <row r="385" spans="1:12" x14ac:dyDescent="0.25">
      <c r="A385">
        <v>2017</v>
      </c>
      <c r="B385">
        <v>34015</v>
      </c>
      <c r="C385">
        <v>31</v>
      </c>
      <c r="D385">
        <v>5</v>
      </c>
      <c r="E385">
        <v>4</v>
      </c>
      <c r="F385">
        <v>7674</v>
      </c>
      <c r="G385">
        <v>56</v>
      </c>
      <c r="H385">
        <v>47</v>
      </c>
      <c r="I385">
        <v>258</v>
      </c>
      <c r="J385">
        <v>103</v>
      </c>
      <c r="K385">
        <v>93</v>
      </c>
      <c r="L385">
        <v>4421</v>
      </c>
    </row>
    <row r="386" spans="1:12" x14ac:dyDescent="0.25">
      <c r="A386">
        <v>2017</v>
      </c>
      <c r="B386">
        <v>34015</v>
      </c>
      <c r="C386">
        <v>31</v>
      </c>
      <c r="D386">
        <v>5</v>
      </c>
      <c r="E386">
        <v>5</v>
      </c>
      <c r="F386">
        <v>9873</v>
      </c>
      <c r="G386">
        <v>65</v>
      </c>
      <c r="H386">
        <v>55</v>
      </c>
      <c r="I386">
        <v>304</v>
      </c>
      <c r="J386">
        <v>119</v>
      </c>
      <c r="K386">
        <v>108</v>
      </c>
      <c r="L386">
        <v>4885</v>
      </c>
    </row>
    <row r="387" spans="1:12" x14ac:dyDescent="0.25">
      <c r="A387">
        <v>2017</v>
      </c>
      <c r="B387">
        <v>34015</v>
      </c>
      <c r="C387">
        <v>32</v>
      </c>
      <c r="D387">
        <v>1</v>
      </c>
      <c r="E387">
        <v>1</v>
      </c>
      <c r="F387">
        <v>484864</v>
      </c>
      <c r="G387">
        <v>4992</v>
      </c>
      <c r="H387">
        <v>61662</v>
      </c>
      <c r="I387">
        <v>35839</v>
      </c>
      <c r="J387">
        <v>66654</v>
      </c>
      <c r="K387">
        <v>64579</v>
      </c>
    </row>
    <row r="388" spans="1:12" x14ac:dyDescent="0.25">
      <c r="A388">
        <v>2017</v>
      </c>
      <c r="B388">
        <v>34015</v>
      </c>
      <c r="C388">
        <v>32</v>
      </c>
      <c r="D388">
        <v>1</v>
      </c>
      <c r="E388">
        <v>2</v>
      </c>
      <c r="F388">
        <v>160355</v>
      </c>
      <c r="G388">
        <v>713</v>
      </c>
      <c r="H388">
        <v>3696</v>
      </c>
      <c r="I388">
        <v>17165</v>
      </c>
      <c r="J388">
        <v>4409</v>
      </c>
      <c r="K388">
        <v>3749</v>
      </c>
      <c r="L388">
        <v>45876</v>
      </c>
    </row>
    <row r="389" spans="1:12" x14ac:dyDescent="0.25">
      <c r="A389">
        <v>2017</v>
      </c>
      <c r="B389">
        <v>34015</v>
      </c>
      <c r="C389">
        <v>32</v>
      </c>
      <c r="D389">
        <v>1</v>
      </c>
      <c r="E389">
        <v>3</v>
      </c>
      <c r="F389">
        <v>96328</v>
      </c>
      <c r="G389">
        <v>440</v>
      </c>
      <c r="H389">
        <v>2301</v>
      </c>
      <c r="I389">
        <v>9941</v>
      </c>
      <c r="J389">
        <v>2742</v>
      </c>
      <c r="K389">
        <v>2335</v>
      </c>
      <c r="L389">
        <v>26074</v>
      </c>
    </row>
    <row r="390" spans="1:12" x14ac:dyDescent="0.25">
      <c r="A390">
        <v>2017</v>
      </c>
      <c r="B390">
        <v>34015</v>
      </c>
      <c r="C390">
        <v>32</v>
      </c>
      <c r="D390">
        <v>1</v>
      </c>
      <c r="E390">
        <v>4</v>
      </c>
      <c r="F390">
        <v>461290</v>
      </c>
      <c r="G390">
        <v>2491</v>
      </c>
      <c r="H390">
        <v>13250</v>
      </c>
      <c r="I390">
        <v>50800</v>
      </c>
      <c r="J390">
        <v>15741</v>
      </c>
      <c r="K390">
        <v>13443</v>
      </c>
      <c r="L390">
        <v>149405</v>
      </c>
    </row>
    <row r="391" spans="1:12" x14ac:dyDescent="0.25">
      <c r="A391">
        <v>2017</v>
      </c>
      <c r="B391">
        <v>34015</v>
      </c>
      <c r="C391">
        <v>32</v>
      </c>
      <c r="D391">
        <v>1</v>
      </c>
      <c r="E391">
        <v>5</v>
      </c>
      <c r="F391">
        <v>622730</v>
      </c>
      <c r="G391">
        <v>3001</v>
      </c>
      <c r="H391">
        <v>15973</v>
      </c>
      <c r="I391">
        <v>61254</v>
      </c>
      <c r="J391">
        <v>18973</v>
      </c>
      <c r="K391">
        <v>16205</v>
      </c>
      <c r="L391">
        <v>165074</v>
      </c>
    </row>
    <row r="392" spans="1:12" x14ac:dyDescent="0.25">
      <c r="A392">
        <v>2017</v>
      </c>
      <c r="B392">
        <v>34015</v>
      </c>
      <c r="C392">
        <v>32</v>
      </c>
      <c r="D392">
        <v>2</v>
      </c>
      <c r="E392">
        <v>1</v>
      </c>
      <c r="F392">
        <v>8558</v>
      </c>
      <c r="G392">
        <v>89</v>
      </c>
      <c r="H392">
        <v>1256</v>
      </c>
      <c r="I392">
        <v>14997</v>
      </c>
      <c r="J392">
        <v>1345</v>
      </c>
      <c r="K392">
        <v>1430</v>
      </c>
    </row>
    <row r="393" spans="1:12" x14ac:dyDescent="0.25">
      <c r="A393">
        <v>2017</v>
      </c>
      <c r="B393">
        <v>34015</v>
      </c>
      <c r="C393">
        <v>32</v>
      </c>
      <c r="D393">
        <v>2</v>
      </c>
      <c r="E393">
        <v>2</v>
      </c>
      <c r="F393">
        <v>5744</v>
      </c>
      <c r="G393">
        <v>33</v>
      </c>
      <c r="H393">
        <v>755</v>
      </c>
      <c r="I393">
        <v>5040</v>
      </c>
      <c r="J393">
        <v>788</v>
      </c>
      <c r="K393">
        <v>863</v>
      </c>
      <c r="L393">
        <v>2586</v>
      </c>
    </row>
    <row r="394" spans="1:12" x14ac:dyDescent="0.25">
      <c r="A394">
        <v>2017</v>
      </c>
      <c r="B394">
        <v>34015</v>
      </c>
      <c r="C394">
        <v>32</v>
      </c>
      <c r="D394">
        <v>2</v>
      </c>
      <c r="E394">
        <v>3</v>
      </c>
      <c r="F394">
        <v>3401</v>
      </c>
      <c r="G394">
        <v>20</v>
      </c>
      <c r="H394">
        <v>443</v>
      </c>
      <c r="I394">
        <v>3131</v>
      </c>
      <c r="J394">
        <v>463</v>
      </c>
      <c r="K394">
        <v>506</v>
      </c>
      <c r="L394">
        <v>1470</v>
      </c>
    </row>
    <row r="395" spans="1:12" x14ac:dyDescent="0.25">
      <c r="A395">
        <v>2017</v>
      </c>
      <c r="B395">
        <v>34015</v>
      </c>
      <c r="C395">
        <v>32</v>
      </c>
      <c r="D395">
        <v>2</v>
      </c>
      <c r="E395">
        <v>4</v>
      </c>
      <c r="F395">
        <v>16964</v>
      </c>
      <c r="G395">
        <v>110</v>
      </c>
      <c r="H395">
        <v>2504</v>
      </c>
      <c r="I395">
        <v>15884</v>
      </c>
      <c r="J395">
        <v>2614</v>
      </c>
      <c r="K395">
        <v>2861</v>
      </c>
      <c r="L395">
        <v>8422</v>
      </c>
    </row>
    <row r="396" spans="1:12" x14ac:dyDescent="0.25">
      <c r="A396">
        <v>2017</v>
      </c>
      <c r="B396">
        <v>34015</v>
      </c>
      <c r="C396">
        <v>32</v>
      </c>
      <c r="D396">
        <v>2</v>
      </c>
      <c r="E396">
        <v>5</v>
      </c>
      <c r="F396">
        <v>22809</v>
      </c>
      <c r="G396">
        <v>129</v>
      </c>
      <c r="H396">
        <v>2926</v>
      </c>
      <c r="I396">
        <v>19886</v>
      </c>
      <c r="J396">
        <v>3056</v>
      </c>
      <c r="K396">
        <v>3344</v>
      </c>
      <c r="L396">
        <v>9305</v>
      </c>
    </row>
    <row r="397" spans="1:12" x14ac:dyDescent="0.25">
      <c r="A397">
        <v>2017</v>
      </c>
      <c r="B397">
        <v>34015</v>
      </c>
      <c r="C397">
        <v>32</v>
      </c>
      <c r="D397">
        <v>5</v>
      </c>
      <c r="E397">
        <v>1</v>
      </c>
      <c r="F397">
        <v>607</v>
      </c>
      <c r="G397">
        <v>18</v>
      </c>
      <c r="H397">
        <v>94</v>
      </c>
      <c r="I397">
        <v>37</v>
      </c>
      <c r="J397">
        <v>112</v>
      </c>
      <c r="K397">
        <v>130</v>
      </c>
    </row>
    <row r="398" spans="1:12" x14ac:dyDescent="0.25">
      <c r="A398">
        <v>2017</v>
      </c>
      <c r="B398">
        <v>34015</v>
      </c>
      <c r="C398">
        <v>32</v>
      </c>
      <c r="D398">
        <v>5</v>
      </c>
      <c r="E398">
        <v>2</v>
      </c>
      <c r="F398">
        <v>273</v>
      </c>
      <c r="G398">
        <v>2</v>
      </c>
      <c r="H398">
        <v>1</v>
      </c>
      <c r="I398">
        <v>8</v>
      </c>
      <c r="J398">
        <v>3</v>
      </c>
      <c r="K398">
        <v>3</v>
      </c>
      <c r="L398">
        <v>165</v>
      </c>
    </row>
    <row r="399" spans="1:12" x14ac:dyDescent="0.25">
      <c r="A399">
        <v>2017</v>
      </c>
      <c r="B399">
        <v>34015</v>
      </c>
      <c r="C399">
        <v>32</v>
      </c>
      <c r="D399">
        <v>5</v>
      </c>
      <c r="E399">
        <v>3</v>
      </c>
      <c r="F399">
        <v>154</v>
      </c>
      <c r="G399">
        <v>1</v>
      </c>
      <c r="H399">
        <v>1</v>
      </c>
      <c r="I399">
        <v>5</v>
      </c>
      <c r="J399">
        <v>2</v>
      </c>
      <c r="K399">
        <v>2</v>
      </c>
      <c r="L399">
        <v>94</v>
      </c>
    </row>
    <row r="400" spans="1:12" x14ac:dyDescent="0.25">
      <c r="A400">
        <v>2017</v>
      </c>
      <c r="B400">
        <v>34015</v>
      </c>
      <c r="C400">
        <v>32</v>
      </c>
      <c r="D400">
        <v>5</v>
      </c>
      <c r="E400">
        <v>4</v>
      </c>
      <c r="F400">
        <v>784</v>
      </c>
      <c r="G400">
        <v>5</v>
      </c>
      <c r="H400">
        <v>5</v>
      </c>
      <c r="I400">
        <v>25</v>
      </c>
      <c r="J400">
        <v>10</v>
      </c>
      <c r="K400">
        <v>9</v>
      </c>
      <c r="L400">
        <v>539</v>
      </c>
    </row>
    <row r="401" spans="1:12" x14ac:dyDescent="0.25">
      <c r="A401">
        <v>2017</v>
      </c>
      <c r="B401">
        <v>34015</v>
      </c>
      <c r="C401">
        <v>32</v>
      </c>
      <c r="D401">
        <v>5</v>
      </c>
      <c r="E401">
        <v>5</v>
      </c>
      <c r="F401">
        <v>1014</v>
      </c>
      <c r="G401">
        <v>6</v>
      </c>
      <c r="H401">
        <v>6</v>
      </c>
      <c r="I401">
        <v>29</v>
      </c>
      <c r="J401">
        <v>12</v>
      </c>
      <c r="K401">
        <v>11</v>
      </c>
      <c r="L401">
        <v>595</v>
      </c>
    </row>
    <row r="402" spans="1:12" x14ac:dyDescent="0.25">
      <c r="A402">
        <v>2017</v>
      </c>
      <c r="B402">
        <v>34015</v>
      </c>
      <c r="C402">
        <v>41</v>
      </c>
      <c r="D402">
        <v>1</v>
      </c>
      <c r="E402">
        <v>1</v>
      </c>
      <c r="F402">
        <v>645</v>
      </c>
      <c r="G402">
        <v>8</v>
      </c>
      <c r="H402">
        <v>51</v>
      </c>
      <c r="I402">
        <v>50</v>
      </c>
      <c r="J402">
        <v>58</v>
      </c>
      <c r="K402">
        <v>52</v>
      </c>
    </row>
    <row r="403" spans="1:12" x14ac:dyDescent="0.25">
      <c r="A403">
        <v>2017</v>
      </c>
      <c r="B403">
        <v>34015</v>
      </c>
      <c r="C403">
        <v>41</v>
      </c>
      <c r="D403">
        <v>1</v>
      </c>
      <c r="E403">
        <v>2</v>
      </c>
      <c r="F403">
        <v>1387</v>
      </c>
      <c r="G403">
        <v>4</v>
      </c>
      <c r="H403">
        <v>25</v>
      </c>
      <c r="I403">
        <v>89</v>
      </c>
      <c r="J403">
        <v>29</v>
      </c>
      <c r="K403">
        <v>25</v>
      </c>
      <c r="L403">
        <v>62</v>
      </c>
    </row>
    <row r="404" spans="1:12" x14ac:dyDescent="0.25">
      <c r="A404">
        <v>2017</v>
      </c>
      <c r="B404">
        <v>34015</v>
      </c>
      <c r="C404">
        <v>41</v>
      </c>
      <c r="D404">
        <v>1</v>
      </c>
      <c r="E404">
        <v>3</v>
      </c>
      <c r="F404">
        <v>681</v>
      </c>
      <c r="G404">
        <v>2</v>
      </c>
      <c r="H404">
        <v>15</v>
      </c>
      <c r="I404">
        <v>49</v>
      </c>
      <c r="J404">
        <v>17</v>
      </c>
      <c r="K404">
        <v>15</v>
      </c>
      <c r="L404">
        <v>35</v>
      </c>
    </row>
    <row r="405" spans="1:12" x14ac:dyDescent="0.25">
      <c r="A405">
        <v>2017</v>
      </c>
      <c r="B405">
        <v>34015</v>
      </c>
      <c r="C405">
        <v>41</v>
      </c>
      <c r="D405">
        <v>1</v>
      </c>
      <c r="E405">
        <v>4</v>
      </c>
      <c r="F405">
        <v>4969</v>
      </c>
      <c r="G405">
        <v>16</v>
      </c>
      <c r="H405">
        <v>96</v>
      </c>
      <c r="I405">
        <v>285</v>
      </c>
      <c r="J405">
        <v>112</v>
      </c>
      <c r="K405">
        <v>97</v>
      </c>
      <c r="L405">
        <v>202</v>
      </c>
    </row>
    <row r="406" spans="1:12" x14ac:dyDescent="0.25">
      <c r="A406">
        <v>2017</v>
      </c>
      <c r="B406">
        <v>34015</v>
      </c>
      <c r="C406">
        <v>41</v>
      </c>
      <c r="D406">
        <v>1</v>
      </c>
      <c r="E406">
        <v>5</v>
      </c>
      <c r="F406">
        <v>4253</v>
      </c>
      <c r="G406">
        <v>17</v>
      </c>
      <c r="H406">
        <v>101</v>
      </c>
      <c r="I406">
        <v>308</v>
      </c>
      <c r="J406">
        <v>118</v>
      </c>
      <c r="K406">
        <v>102</v>
      </c>
      <c r="L406">
        <v>223</v>
      </c>
    </row>
    <row r="407" spans="1:12" x14ac:dyDescent="0.25">
      <c r="A407">
        <v>2017</v>
      </c>
      <c r="B407">
        <v>34015</v>
      </c>
      <c r="C407">
        <v>41</v>
      </c>
      <c r="D407">
        <v>2</v>
      </c>
      <c r="E407">
        <v>1</v>
      </c>
      <c r="F407">
        <v>1220</v>
      </c>
      <c r="G407">
        <v>18</v>
      </c>
      <c r="H407">
        <v>260</v>
      </c>
      <c r="I407">
        <v>2546</v>
      </c>
      <c r="J407">
        <v>278</v>
      </c>
      <c r="K407">
        <v>296</v>
      </c>
    </row>
    <row r="408" spans="1:12" x14ac:dyDescent="0.25">
      <c r="A408">
        <v>2017</v>
      </c>
      <c r="B408">
        <v>34015</v>
      </c>
      <c r="C408">
        <v>41</v>
      </c>
      <c r="D408">
        <v>2</v>
      </c>
      <c r="E408">
        <v>2</v>
      </c>
      <c r="F408">
        <v>908</v>
      </c>
      <c r="G408">
        <v>7</v>
      </c>
      <c r="H408">
        <v>110</v>
      </c>
      <c r="I408">
        <v>2308</v>
      </c>
      <c r="J408">
        <v>117</v>
      </c>
      <c r="K408">
        <v>125</v>
      </c>
      <c r="L408">
        <v>378</v>
      </c>
    </row>
    <row r="409" spans="1:12" x14ac:dyDescent="0.25">
      <c r="A409">
        <v>2017</v>
      </c>
      <c r="B409">
        <v>34015</v>
      </c>
      <c r="C409">
        <v>41</v>
      </c>
      <c r="D409">
        <v>2</v>
      </c>
      <c r="E409">
        <v>3</v>
      </c>
      <c r="F409">
        <v>528</v>
      </c>
      <c r="G409">
        <v>5</v>
      </c>
      <c r="H409">
        <v>65</v>
      </c>
      <c r="I409">
        <v>1288</v>
      </c>
      <c r="J409">
        <v>70</v>
      </c>
      <c r="K409">
        <v>74</v>
      </c>
      <c r="L409">
        <v>215</v>
      </c>
    </row>
    <row r="410" spans="1:12" x14ac:dyDescent="0.25">
      <c r="A410">
        <v>2017</v>
      </c>
      <c r="B410">
        <v>34015</v>
      </c>
      <c r="C410">
        <v>41</v>
      </c>
      <c r="D410">
        <v>2</v>
      </c>
      <c r="E410">
        <v>4</v>
      </c>
      <c r="F410">
        <v>3215</v>
      </c>
      <c r="G410">
        <v>27</v>
      </c>
      <c r="H410">
        <v>377</v>
      </c>
      <c r="I410">
        <v>8163</v>
      </c>
      <c r="J410">
        <v>404</v>
      </c>
      <c r="K410">
        <v>429</v>
      </c>
      <c r="L410">
        <v>1231</v>
      </c>
    </row>
    <row r="411" spans="1:12" x14ac:dyDescent="0.25">
      <c r="A411">
        <v>2017</v>
      </c>
      <c r="B411">
        <v>34015</v>
      </c>
      <c r="C411">
        <v>41</v>
      </c>
      <c r="D411">
        <v>2</v>
      </c>
      <c r="E411">
        <v>5</v>
      </c>
      <c r="F411">
        <v>3468</v>
      </c>
      <c r="G411">
        <v>31</v>
      </c>
      <c r="H411">
        <v>427</v>
      </c>
      <c r="I411">
        <v>8356</v>
      </c>
      <c r="J411">
        <v>457</v>
      </c>
      <c r="K411">
        <v>486</v>
      </c>
      <c r="L411">
        <v>1361</v>
      </c>
    </row>
    <row r="412" spans="1:12" x14ac:dyDescent="0.25">
      <c r="A412">
        <v>2017</v>
      </c>
      <c r="B412">
        <v>34015</v>
      </c>
      <c r="C412">
        <v>41</v>
      </c>
      <c r="D412">
        <v>3</v>
      </c>
      <c r="E412">
        <v>1</v>
      </c>
      <c r="F412">
        <v>241</v>
      </c>
      <c r="G412">
        <v>560</v>
      </c>
      <c r="H412">
        <v>33</v>
      </c>
      <c r="I412">
        <v>70</v>
      </c>
      <c r="J412">
        <v>593</v>
      </c>
      <c r="K412">
        <v>41</v>
      </c>
    </row>
    <row r="413" spans="1:12" x14ac:dyDescent="0.25">
      <c r="A413">
        <v>2017</v>
      </c>
      <c r="B413">
        <v>34015</v>
      </c>
      <c r="C413">
        <v>41</v>
      </c>
      <c r="D413">
        <v>3</v>
      </c>
      <c r="E413">
        <v>2</v>
      </c>
      <c r="F413">
        <v>527</v>
      </c>
      <c r="G413">
        <v>311</v>
      </c>
      <c r="H413">
        <v>24</v>
      </c>
      <c r="I413">
        <v>171</v>
      </c>
      <c r="J413">
        <v>335</v>
      </c>
      <c r="K413">
        <v>34</v>
      </c>
      <c r="L413">
        <v>33</v>
      </c>
    </row>
    <row r="414" spans="1:12" x14ac:dyDescent="0.25">
      <c r="A414">
        <v>2017</v>
      </c>
      <c r="B414">
        <v>34015</v>
      </c>
      <c r="C414">
        <v>41</v>
      </c>
      <c r="D414">
        <v>3</v>
      </c>
      <c r="E414">
        <v>3</v>
      </c>
      <c r="F414">
        <v>295</v>
      </c>
      <c r="G414">
        <v>189</v>
      </c>
      <c r="H414">
        <v>14</v>
      </c>
      <c r="I414">
        <v>95</v>
      </c>
      <c r="J414">
        <v>203</v>
      </c>
      <c r="K414">
        <v>20</v>
      </c>
      <c r="L414">
        <v>19</v>
      </c>
    </row>
    <row r="415" spans="1:12" x14ac:dyDescent="0.25">
      <c r="A415">
        <v>2017</v>
      </c>
      <c r="B415">
        <v>34015</v>
      </c>
      <c r="C415">
        <v>41</v>
      </c>
      <c r="D415">
        <v>3</v>
      </c>
      <c r="E415">
        <v>4</v>
      </c>
      <c r="F415">
        <v>1825</v>
      </c>
      <c r="G415">
        <v>1205</v>
      </c>
      <c r="H415">
        <v>93</v>
      </c>
      <c r="I415">
        <v>594</v>
      </c>
      <c r="J415">
        <v>1298</v>
      </c>
      <c r="K415">
        <v>132</v>
      </c>
      <c r="L415">
        <v>108</v>
      </c>
    </row>
    <row r="416" spans="1:12" x14ac:dyDescent="0.25">
      <c r="A416">
        <v>2017</v>
      </c>
      <c r="B416">
        <v>34015</v>
      </c>
      <c r="C416">
        <v>41</v>
      </c>
      <c r="D416">
        <v>3</v>
      </c>
      <c r="E416">
        <v>5</v>
      </c>
      <c r="F416">
        <v>1894</v>
      </c>
      <c r="G416">
        <v>1294</v>
      </c>
      <c r="H416">
        <v>97</v>
      </c>
      <c r="I416">
        <v>607</v>
      </c>
      <c r="J416">
        <v>1390</v>
      </c>
      <c r="K416">
        <v>137</v>
      </c>
      <c r="L416">
        <v>120</v>
      </c>
    </row>
    <row r="417" spans="1:12" x14ac:dyDescent="0.25">
      <c r="A417">
        <v>2017</v>
      </c>
      <c r="B417">
        <v>34015</v>
      </c>
      <c r="C417">
        <v>42</v>
      </c>
      <c r="D417">
        <v>1</v>
      </c>
      <c r="E417">
        <v>1</v>
      </c>
      <c r="F417">
        <v>4930</v>
      </c>
      <c r="G417">
        <v>56</v>
      </c>
      <c r="H417">
        <v>377</v>
      </c>
      <c r="I417">
        <v>345</v>
      </c>
      <c r="J417">
        <v>433</v>
      </c>
      <c r="K417">
        <v>383</v>
      </c>
    </row>
    <row r="418" spans="1:12" x14ac:dyDescent="0.25">
      <c r="A418">
        <v>2017</v>
      </c>
      <c r="B418">
        <v>34015</v>
      </c>
      <c r="C418">
        <v>42</v>
      </c>
      <c r="D418">
        <v>1</v>
      </c>
      <c r="E418">
        <v>2</v>
      </c>
      <c r="F418">
        <v>7988</v>
      </c>
      <c r="G418">
        <v>26</v>
      </c>
      <c r="H418">
        <v>156</v>
      </c>
      <c r="I418">
        <v>577</v>
      </c>
      <c r="J418">
        <v>182</v>
      </c>
      <c r="K418">
        <v>158</v>
      </c>
      <c r="L418">
        <v>371</v>
      </c>
    </row>
    <row r="419" spans="1:12" x14ac:dyDescent="0.25">
      <c r="A419">
        <v>2017</v>
      </c>
      <c r="B419">
        <v>34015</v>
      </c>
      <c r="C419">
        <v>42</v>
      </c>
      <c r="D419">
        <v>1</v>
      </c>
      <c r="E419">
        <v>3</v>
      </c>
      <c r="F419">
        <v>4211</v>
      </c>
      <c r="G419">
        <v>14</v>
      </c>
      <c r="H419">
        <v>84</v>
      </c>
      <c r="I419">
        <v>334</v>
      </c>
      <c r="J419">
        <v>98</v>
      </c>
      <c r="K419">
        <v>85</v>
      </c>
      <c r="L419">
        <v>211</v>
      </c>
    </row>
    <row r="420" spans="1:12" x14ac:dyDescent="0.25">
      <c r="A420">
        <v>2017</v>
      </c>
      <c r="B420">
        <v>34015</v>
      </c>
      <c r="C420">
        <v>42</v>
      </c>
      <c r="D420">
        <v>1</v>
      </c>
      <c r="E420">
        <v>4</v>
      </c>
      <c r="F420">
        <v>28806</v>
      </c>
      <c r="G420">
        <v>101</v>
      </c>
      <c r="H420">
        <v>609</v>
      </c>
      <c r="I420">
        <v>1835</v>
      </c>
      <c r="J420">
        <v>709</v>
      </c>
      <c r="K420">
        <v>615</v>
      </c>
      <c r="L420">
        <v>1208</v>
      </c>
    </row>
    <row r="421" spans="1:12" x14ac:dyDescent="0.25">
      <c r="A421">
        <v>2017</v>
      </c>
      <c r="B421">
        <v>34015</v>
      </c>
      <c r="C421">
        <v>42</v>
      </c>
      <c r="D421">
        <v>1</v>
      </c>
      <c r="E421">
        <v>5</v>
      </c>
      <c r="F421">
        <v>26738</v>
      </c>
      <c r="G421">
        <v>93</v>
      </c>
      <c r="H421">
        <v>571</v>
      </c>
      <c r="I421">
        <v>2104</v>
      </c>
      <c r="J421">
        <v>664</v>
      </c>
      <c r="K421">
        <v>577</v>
      </c>
      <c r="L421">
        <v>1335</v>
      </c>
    </row>
    <row r="422" spans="1:12" x14ac:dyDescent="0.25">
      <c r="A422">
        <v>2017</v>
      </c>
      <c r="B422">
        <v>34015</v>
      </c>
      <c r="C422">
        <v>42</v>
      </c>
      <c r="D422">
        <v>2</v>
      </c>
      <c r="E422">
        <v>1</v>
      </c>
      <c r="F422">
        <v>9152</v>
      </c>
      <c r="G422">
        <v>75</v>
      </c>
      <c r="H422">
        <v>2472</v>
      </c>
      <c r="I422">
        <v>22103</v>
      </c>
      <c r="J422">
        <v>2547</v>
      </c>
      <c r="K422">
        <v>2822</v>
      </c>
    </row>
    <row r="423" spans="1:12" x14ac:dyDescent="0.25">
      <c r="A423">
        <v>2017</v>
      </c>
      <c r="B423">
        <v>34015</v>
      </c>
      <c r="C423">
        <v>42</v>
      </c>
      <c r="D423">
        <v>2</v>
      </c>
      <c r="E423">
        <v>2</v>
      </c>
      <c r="F423">
        <v>8485</v>
      </c>
      <c r="G423">
        <v>37</v>
      </c>
      <c r="H423">
        <v>1211</v>
      </c>
      <c r="I423">
        <v>16292</v>
      </c>
      <c r="J423">
        <v>1249</v>
      </c>
      <c r="K423">
        <v>1383</v>
      </c>
      <c r="L423">
        <v>2299</v>
      </c>
    </row>
    <row r="424" spans="1:12" x14ac:dyDescent="0.25">
      <c r="A424">
        <v>2017</v>
      </c>
      <c r="B424">
        <v>34015</v>
      </c>
      <c r="C424">
        <v>42</v>
      </c>
      <c r="D424">
        <v>2</v>
      </c>
      <c r="E424">
        <v>3</v>
      </c>
      <c r="F424">
        <v>4930</v>
      </c>
      <c r="G424">
        <v>21</v>
      </c>
      <c r="H424">
        <v>712</v>
      </c>
      <c r="I424">
        <v>9446</v>
      </c>
      <c r="J424">
        <v>733</v>
      </c>
      <c r="K424">
        <v>813</v>
      </c>
      <c r="L424">
        <v>1307</v>
      </c>
    </row>
    <row r="425" spans="1:12" x14ac:dyDescent="0.25">
      <c r="A425">
        <v>2017</v>
      </c>
      <c r="B425">
        <v>34015</v>
      </c>
      <c r="C425">
        <v>42</v>
      </c>
      <c r="D425">
        <v>2</v>
      </c>
      <c r="E425">
        <v>4</v>
      </c>
      <c r="F425">
        <v>29738</v>
      </c>
      <c r="G425">
        <v>138</v>
      </c>
      <c r="H425">
        <v>4102</v>
      </c>
      <c r="I425">
        <v>57738</v>
      </c>
      <c r="J425">
        <v>4240</v>
      </c>
      <c r="K425">
        <v>4681</v>
      </c>
      <c r="L425">
        <v>7487</v>
      </c>
    </row>
    <row r="426" spans="1:12" x14ac:dyDescent="0.25">
      <c r="A426">
        <v>2017</v>
      </c>
      <c r="B426">
        <v>34015</v>
      </c>
      <c r="C426">
        <v>42</v>
      </c>
      <c r="D426">
        <v>2</v>
      </c>
      <c r="E426">
        <v>5</v>
      </c>
      <c r="F426">
        <v>32218</v>
      </c>
      <c r="G426">
        <v>144</v>
      </c>
      <c r="H426">
        <v>4631</v>
      </c>
      <c r="I426">
        <v>61949</v>
      </c>
      <c r="J426">
        <v>4775</v>
      </c>
      <c r="K426">
        <v>5289</v>
      </c>
      <c r="L426">
        <v>8273</v>
      </c>
    </row>
    <row r="427" spans="1:12" x14ac:dyDescent="0.25">
      <c r="A427">
        <v>2017</v>
      </c>
      <c r="B427">
        <v>34015</v>
      </c>
      <c r="C427">
        <v>42</v>
      </c>
      <c r="D427">
        <v>3</v>
      </c>
      <c r="E427">
        <v>1</v>
      </c>
      <c r="F427">
        <v>1314</v>
      </c>
      <c r="G427">
        <v>3150</v>
      </c>
      <c r="H427">
        <v>183</v>
      </c>
      <c r="I427">
        <v>413</v>
      </c>
      <c r="J427">
        <v>3333</v>
      </c>
      <c r="K427">
        <v>225</v>
      </c>
    </row>
    <row r="428" spans="1:12" x14ac:dyDescent="0.25">
      <c r="A428">
        <v>2017</v>
      </c>
      <c r="B428">
        <v>34015</v>
      </c>
      <c r="C428">
        <v>42</v>
      </c>
      <c r="D428">
        <v>3</v>
      </c>
      <c r="E428">
        <v>2</v>
      </c>
      <c r="F428">
        <v>3234</v>
      </c>
      <c r="G428">
        <v>2058</v>
      </c>
      <c r="H428">
        <v>153</v>
      </c>
      <c r="I428">
        <v>1169</v>
      </c>
      <c r="J428">
        <v>2211</v>
      </c>
      <c r="K428">
        <v>215</v>
      </c>
      <c r="L428">
        <v>211</v>
      </c>
    </row>
    <row r="429" spans="1:12" x14ac:dyDescent="0.25">
      <c r="A429">
        <v>2017</v>
      </c>
      <c r="B429">
        <v>34015</v>
      </c>
      <c r="C429">
        <v>42</v>
      </c>
      <c r="D429">
        <v>3</v>
      </c>
      <c r="E429">
        <v>3</v>
      </c>
      <c r="F429">
        <v>1889</v>
      </c>
      <c r="G429">
        <v>1192</v>
      </c>
      <c r="H429">
        <v>88</v>
      </c>
      <c r="I429">
        <v>681</v>
      </c>
      <c r="J429">
        <v>1281</v>
      </c>
      <c r="K429">
        <v>124</v>
      </c>
      <c r="L429">
        <v>120</v>
      </c>
    </row>
    <row r="430" spans="1:12" x14ac:dyDescent="0.25">
      <c r="A430">
        <v>2017</v>
      </c>
      <c r="B430">
        <v>34015</v>
      </c>
      <c r="C430">
        <v>42</v>
      </c>
      <c r="D430">
        <v>3</v>
      </c>
      <c r="E430">
        <v>4</v>
      </c>
      <c r="F430">
        <v>11196</v>
      </c>
      <c r="G430">
        <v>8035</v>
      </c>
      <c r="H430">
        <v>594</v>
      </c>
      <c r="I430">
        <v>4043</v>
      </c>
      <c r="J430">
        <v>8629</v>
      </c>
      <c r="K430">
        <v>834</v>
      </c>
      <c r="L430">
        <v>689</v>
      </c>
    </row>
    <row r="431" spans="1:12" x14ac:dyDescent="0.25">
      <c r="A431">
        <v>2017</v>
      </c>
      <c r="B431">
        <v>34015</v>
      </c>
      <c r="C431">
        <v>42</v>
      </c>
      <c r="D431">
        <v>3</v>
      </c>
      <c r="E431">
        <v>5</v>
      </c>
      <c r="F431">
        <v>12216</v>
      </c>
      <c r="G431">
        <v>8166</v>
      </c>
      <c r="H431">
        <v>601</v>
      </c>
      <c r="I431">
        <v>4394</v>
      </c>
      <c r="J431">
        <v>8766</v>
      </c>
      <c r="K431">
        <v>841</v>
      </c>
      <c r="L431">
        <v>761</v>
      </c>
    </row>
    <row r="432" spans="1:12" x14ac:dyDescent="0.25">
      <c r="A432">
        <v>2017</v>
      </c>
      <c r="B432">
        <v>34015</v>
      </c>
      <c r="C432">
        <v>43</v>
      </c>
      <c r="D432">
        <v>1</v>
      </c>
      <c r="E432">
        <v>1</v>
      </c>
      <c r="F432">
        <v>474</v>
      </c>
      <c r="G432">
        <v>6</v>
      </c>
      <c r="H432">
        <v>43</v>
      </c>
      <c r="I432">
        <v>28</v>
      </c>
      <c r="J432">
        <v>49</v>
      </c>
      <c r="K432">
        <v>44</v>
      </c>
    </row>
    <row r="433" spans="1:12" x14ac:dyDescent="0.25">
      <c r="A433">
        <v>2017</v>
      </c>
      <c r="B433">
        <v>34015</v>
      </c>
      <c r="C433">
        <v>43</v>
      </c>
      <c r="D433">
        <v>1</v>
      </c>
      <c r="E433">
        <v>2</v>
      </c>
      <c r="F433">
        <v>633</v>
      </c>
      <c r="G433">
        <v>2</v>
      </c>
      <c r="H433">
        <v>14</v>
      </c>
      <c r="I433">
        <v>49</v>
      </c>
      <c r="J433">
        <v>16</v>
      </c>
      <c r="K433">
        <v>14</v>
      </c>
      <c r="L433">
        <v>45</v>
      </c>
    </row>
    <row r="434" spans="1:12" x14ac:dyDescent="0.25">
      <c r="A434">
        <v>2017</v>
      </c>
      <c r="B434">
        <v>34015</v>
      </c>
      <c r="C434">
        <v>43</v>
      </c>
      <c r="D434">
        <v>1</v>
      </c>
      <c r="E434">
        <v>3</v>
      </c>
      <c r="F434">
        <v>344</v>
      </c>
      <c r="G434">
        <v>1</v>
      </c>
      <c r="H434">
        <v>8</v>
      </c>
      <c r="I434">
        <v>29</v>
      </c>
      <c r="J434">
        <v>9</v>
      </c>
      <c r="K434">
        <v>8</v>
      </c>
      <c r="L434">
        <v>25</v>
      </c>
    </row>
    <row r="435" spans="1:12" x14ac:dyDescent="0.25">
      <c r="A435">
        <v>2017</v>
      </c>
      <c r="B435">
        <v>34015</v>
      </c>
      <c r="C435">
        <v>43</v>
      </c>
      <c r="D435">
        <v>1</v>
      </c>
      <c r="E435">
        <v>4</v>
      </c>
      <c r="F435">
        <v>2230</v>
      </c>
      <c r="G435">
        <v>9</v>
      </c>
      <c r="H435">
        <v>56</v>
      </c>
      <c r="I435">
        <v>160</v>
      </c>
      <c r="J435">
        <v>65</v>
      </c>
      <c r="K435">
        <v>56</v>
      </c>
      <c r="L435">
        <v>146</v>
      </c>
    </row>
    <row r="436" spans="1:12" x14ac:dyDescent="0.25">
      <c r="A436">
        <v>2017</v>
      </c>
      <c r="B436">
        <v>34015</v>
      </c>
      <c r="C436">
        <v>43</v>
      </c>
      <c r="D436">
        <v>1</v>
      </c>
      <c r="E436">
        <v>5</v>
      </c>
      <c r="F436">
        <v>2204</v>
      </c>
      <c r="G436">
        <v>9</v>
      </c>
      <c r="H436">
        <v>52</v>
      </c>
      <c r="I436">
        <v>183</v>
      </c>
      <c r="J436">
        <v>61</v>
      </c>
      <c r="K436">
        <v>53</v>
      </c>
      <c r="L436">
        <v>161</v>
      </c>
    </row>
    <row r="437" spans="1:12" x14ac:dyDescent="0.25">
      <c r="A437">
        <v>2017</v>
      </c>
      <c r="B437">
        <v>34015</v>
      </c>
      <c r="C437">
        <v>43</v>
      </c>
      <c r="D437">
        <v>2</v>
      </c>
      <c r="E437">
        <v>1</v>
      </c>
      <c r="F437">
        <v>4815</v>
      </c>
      <c r="G437">
        <v>80</v>
      </c>
      <c r="H437">
        <v>1014</v>
      </c>
      <c r="I437">
        <v>6238</v>
      </c>
      <c r="J437">
        <v>1094</v>
      </c>
      <c r="K437">
        <v>1160</v>
      </c>
    </row>
    <row r="438" spans="1:12" x14ac:dyDescent="0.25">
      <c r="A438">
        <v>2017</v>
      </c>
      <c r="B438">
        <v>34015</v>
      </c>
      <c r="C438">
        <v>43</v>
      </c>
      <c r="D438">
        <v>2</v>
      </c>
      <c r="E438">
        <v>2</v>
      </c>
      <c r="F438">
        <v>3987</v>
      </c>
      <c r="G438">
        <v>64</v>
      </c>
      <c r="H438">
        <v>823</v>
      </c>
      <c r="I438">
        <v>7597</v>
      </c>
      <c r="J438">
        <v>887</v>
      </c>
      <c r="K438">
        <v>943</v>
      </c>
      <c r="L438">
        <v>2575</v>
      </c>
    </row>
    <row r="439" spans="1:12" x14ac:dyDescent="0.25">
      <c r="A439">
        <v>2017</v>
      </c>
      <c r="B439">
        <v>34015</v>
      </c>
      <c r="C439">
        <v>43</v>
      </c>
      <c r="D439">
        <v>2</v>
      </c>
      <c r="E439">
        <v>3</v>
      </c>
      <c r="F439">
        <v>2321</v>
      </c>
      <c r="G439">
        <v>37</v>
      </c>
      <c r="H439">
        <v>477</v>
      </c>
      <c r="I439">
        <v>4445</v>
      </c>
      <c r="J439">
        <v>514</v>
      </c>
      <c r="K439">
        <v>546</v>
      </c>
      <c r="L439">
        <v>1464</v>
      </c>
    </row>
    <row r="440" spans="1:12" x14ac:dyDescent="0.25">
      <c r="A440">
        <v>2017</v>
      </c>
      <c r="B440">
        <v>34015</v>
      </c>
      <c r="C440">
        <v>43</v>
      </c>
      <c r="D440">
        <v>2</v>
      </c>
      <c r="E440">
        <v>4</v>
      </c>
      <c r="F440">
        <v>13773</v>
      </c>
      <c r="G440">
        <v>233</v>
      </c>
      <c r="H440">
        <v>2891</v>
      </c>
      <c r="I440">
        <v>27156</v>
      </c>
      <c r="J440">
        <v>3124</v>
      </c>
      <c r="K440">
        <v>3307</v>
      </c>
      <c r="L440">
        <v>8386</v>
      </c>
    </row>
    <row r="441" spans="1:12" x14ac:dyDescent="0.25">
      <c r="A441">
        <v>2017</v>
      </c>
      <c r="B441">
        <v>34015</v>
      </c>
      <c r="C441">
        <v>43</v>
      </c>
      <c r="D441">
        <v>2</v>
      </c>
      <c r="E441">
        <v>5</v>
      </c>
      <c r="F441">
        <v>15184</v>
      </c>
      <c r="G441">
        <v>248</v>
      </c>
      <c r="H441">
        <v>3153</v>
      </c>
      <c r="I441">
        <v>29387</v>
      </c>
      <c r="J441">
        <v>3401</v>
      </c>
      <c r="K441">
        <v>3610</v>
      </c>
      <c r="L441">
        <v>9266</v>
      </c>
    </row>
    <row r="442" spans="1:12" x14ac:dyDescent="0.25">
      <c r="A442">
        <v>2017</v>
      </c>
      <c r="B442">
        <v>34015</v>
      </c>
      <c r="C442">
        <v>43</v>
      </c>
      <c r="D442">
        <v>3</v>
      </c>
      <c r="E442">
        <v>1</v>
      </c>
      <c r="F442">
        <v>149</v>
      </c>
      <c r="G442">
        <v>295</v>
      </c>
      <c r="H442">
        <v>13</v>
      </c>
      <c r="I442">
        <v>32</v>
      </c>
      <c r="J442">
        <v>308</v>
      </c>
      <c r="K442">
        <v>13</v>
      </c>
    </row>
    <row r="443" spans="1:12" x14ac:dyDescent="0.25">
      <c r="A443">
        <v>2017</v>
      </c>
      <c r="B443">
        <v>34015</v>
      </c>
      <c r="C443">
        <v>43</v>
      </c>
      <c r="D443">
        <v>3</v>
      </c>
      <c r="E443">
        <v>2</v>
      </c>
      <c r="F443">
        <v>339</v>
      </c>
      <c r="G443">
        <v>197</v>
      </c>
      <c r="H443">
        <v>9</v>
      </c>
      <c r="I443">
        <v>41</v>
      </c>
      <c r="J443">
        <v>207</v>
      </c>
      <c r="K443">
        <v>9</v>
      </c>
      <c r="L443">
        <v>23</v>
      </c>
    </row>
    <row r="444" spans="1:12" x14ac:dyDescent="0.25">
      <c r="A444">
        <v>2017</v>
      </c>
      <c r="B444">
        <v>34015</v>
      </c>
      <c r="C444">
        <v>43</v>
      </c>
      <c r="D444">
        <v>3</v>
      </c>
      <c r="E444">
        <v>3</v>
      </c>
      <c r="F444">
        <v>200</v>
      </c>
      <c r="G444">
        <v>117</v>
      </c>
      <c r="H444">
        <v>5</v>
      </c>
      <c r="I444">
        <v>25</v>
      </c>
      <c r="J444">
        <v>122</v>
      </c>
      <c r="K444">
        <v>5</v>
      </c>
      <c r="L444">
        <v>13</v>
      </c>
    </row>
    <row r="445" spans="1:12" x14ac:dyDescent="0.25">
      <c r="A445">
        <v>2017</v>
      </c>
      <c r="B445">
        <v>34015</v>
      </c>
      <c r="C445">
        <v>43</v>
      </c>
      <c r="D445">
        <v>3</v>
      </c>
      <c r="E445">
        <v>4</v>
      </c>
      <c r="F445">
        <v>1150</v>
      </c>
      <c r="G445">
        <v>755</v>
      </c>
      <c r="H445">
        <v>35</v>
      </c>
      <c r="I445">
        <v>143</v>
      </c>
      <c r="J445">
        <v>789</v>
      </c>
      <c r="K445">
        <v>35</v>
      </c>
      <c r="L445">
        <v>76</v>
      </c>
    </row>
    <row r="446" spans="1:12" x14ac:dyDescent="0.25">
      <c r="A446">
        <v>2017</v>
      </c>
      <c r="B446">
        <v>34015</v>
      </c>
      <c r="C446">
        <v>43</v>
      </c>
      <c r="D446">
        <v>3</v>
      </c>
      <c r="E446">
        <v>5</v>
      </c>
      <c r="F446">
        <v>1288</v>
      </c>
      <c r="G446">
        <v>805</v>
      </c>
      <c r="H446">
        <v>37</v>
      </c>
      <c r="I446">
        <v>160</v>
      </c>
      <c r="J446">
        <v>842</v>
      </c>
      <c r="K446">
        <v>37</v>
      </c>
      <c r="L446">
        <v>84</v>
      </c>
    </row>
    <row r="447" spans="1:12" x14ac:dyDescent="0.25">
      <c r="A447">
        <v>2017</v>
      </c>
      <c r="B447">
        <v>34015</v>
      </c>
      <c r="C447">
        <v>51</v>
      </c>
      <c r="D447">
        <v>1</v>
      </c>
      <c r="E447">
        <v>1</v>
      </c>
      <c r="F447">
        <v>686</v>
      </c>
      <c r="G447">
        <v>7</v>
      </c>
      <c r="H447">
        <v>134</v>
      </c>
      <c r="I447">
        <v>39</v>
      </c>
      <c r="J447">
        <v>141</v>
      </c>
      <c r="K447">
        <v>142</v>
      </c>
    </row>
    <row r="448" spans="1:12" x14ac:dyDescent="0.25">
      <c r="A448">
        <v>2017</v>
      </c>
      <c r="B448">
        <v>34015</v>
      </c>
      <c r="C448">
        <v>51</v>
      </c>
      <c r="D448">
        <v>1</v>
      </c>
      <c r="E448">
        <v>2</v>
      </c>
      <c r="F448">
        <v>670</v>
      </c>
      <c r="G448">
        <v>2</v>
      </c>
      <c r="H448">
        <v>15</v>
      </c>
      <c r="I448">
        <v>61</v>
      </c>
      <c r="J448">
        <v>18</v>
      </c>
      <c r="K448">
        <v>15</v>
      </c>
      <c r="L448">
        <v>16</v>
      </c>
    </row>
    <row r="449" spans="1:12" x14ac:dyDescent="0.25">
      <c r="A449">
        <v>2017</v>
      </c>
      <c r="B449">
        <v>34015</v>
      </c>
      <c r="C449">
        <v>51</v>
      </c>
      <c r="D449">
        <v>1</v>
      </c>
      <c r="E449">
        <v>3</v>
      </c>
      <c r="F449">
        <v>410</v>
      </c>
      <c r="G449">
        <v>2</v>
      </c>
      <c r="H449">
        <v>10</v>
      </c>
      <c r="I449">
        <v>35</v>
      </c>
      <c r="J449">
        <v>11</v>
      </c>
      <c r="K449">
        <v>10</v>
      </c>
      <c r="L449">
        <v>9</v>
      </c>
    </row>
    <row r="450" spans="1:12" x14ac:dyDescent="0.25">
      <c r="A450">
        <v>2017</v>
      </c>
      <c r="B450">
        <v>34015</v>
      </c>
      <c r="C450">
        <v>51</v>
      </c>
      <c r="D450">
        <v>1</v>
      </c>
      <c r="E450">
        <v>4</v>
      </c>
      <c r="F450">
        <v>2303</v>
      </c>
      <c r="G450">
        <v>9</v>
      </c>
      <c r="H450">
        <v>59</v>
      </c>
      <c r="I450">
        <v>196</v>
      </c>
      <c r="J450">
        <v>68</v>
      </c>
      <c r="K450">
        <v>60</v>
      </c>
      <c r="L450">
        <v>52</v>
      </c>
    </row>
    <row r="451" spans="1:12" x14ac:dyDescent="0.25">
      <c r="A451">
        <v>2017</v>
      </c>
      <c r="B451">
        <v>34015</v>
      </c>
      <c r="C451">
        <v>51</v>
      </c>
      <c r="D451">
        <v>1</v>
      </c>
      <c r="E451">
        <v>5</v>
      </c>
      <c r="F451">
        <v>2651</v>
      </c>
      <c r="G451">
        <v>10</v>
      </c>
      <c r="H451">
        <v>67</v>
      </c>
      <c r="I451">
        <v>223</v>
      </c>
      <c r="J451">
        <v>77</v>
      </c>
      <c r="K451">
        <v>68</v>
      </c>
      <c r="L451">
        <v>57</v>
      </c>
    </row>
    <row r="452" spans="1:12" x14ac:dyDescent="0.25">
      <c r="A452">
        <v>2017</v>
      </c>
      <c r="B452">
        <v>34015</v>
      </c>
      <c r="C452">
        <v>51</v>
      </c>
      <c r="D452">
        <v>2</v>
      </c>
      <c r="E452">
        <v>1</v>
      </c>
      <c r="F452">
        <v>5571</v>
      </c>
      <c r="G452">
        <v>79</v>
      </c>
      <c r="H452">
        <v>1321</v>
      </c>
      <c r="I452">
        <v>11126</v>
      </c>
      <c r="J452">
        <v>1399</v>
      </c>
      <c r="K452">
        <v>1512</v>
      </c>
    </row>
    <row r="453" spans="1:12" x14ac:dyDescent="0.25">
      <c r="A453">
        <v>2017</v>
      </c>
      <c r="B453">
        <v>34015</v>
      </c>
      <c r="C453">
        <v>51</v>
      </c>
      <c r="D453">
        <v>2</v>
      </c>
      <c r="E453">
        <v>2</v>
      </c>
      <c r="F453">
        <v>2826</v>
      </c>
      <c r="G453">
        <v>26</v>
      </c>
      <c r="H453">
        <v>431</v>
      </c>
      <c r="I453">
        <v>7739</v>
      </c>
      <c r="J453">
        <v>456</v>
      </c>
      <c r="K453">
        <v>493</v>
      </c>
      <c r="L453">
        <v>1148</v>
      </c>
    </row>
    <row r="454" spans="1:12" x14ac:dyDescent="0.25">
      <c r="A454">
        <v>2017</v>
      </c>
      <c r="B454">
        <v>34015</v>
      </c>
      <c r="C454">
        <v>51</v>
      </c>
      <c r="D454">
        <v>2</v>
      </c>
      <c r="E454">
        <v>3</v>
      </c>
      <c r="F454">
        <v>1666</v>
      </c>
      <c r="G454">
        <v>16</v>
      </c>
      <c r="H454">
        <v>257</v>
      </c>
      <c r="I454">
        <v>4397</v>
      </c>
      <c r="J454">
        <v>272</v>
      </c>
      <c r="K454">
        <v>294</v>
      </c>
      <c r="L454">
        <v>653</v>
      </c>
    </row>
    <row r="455" spans="1:12" x14ac:dyDescent="0.25">
      <c r="A455">
        <v>2017</v>
      </c>
      <c r="B455">
        <v>34015</v>
      </c>
      <c r="C455">
        <v>51</v>
      </c>
      <c r="D455">
        <v>2</v>
      </c>
      <c r="E455">
        <v>4</v>
      </c>
      <c r="F455">
        <v>9907</v>
      </c>
      <c r="G455">
        <v>94</v>
      </c>
      <c r="H455">
        <v>1496</v>
      </c>
      <c r="I455">
        <v>27481</v>
      </c>
      <c r="J455">
        <v>1590</v>
      </c>
      <c r="K455">
        <v>1711</v>
      </c>
      <c r="L455">
        <v>3740</v>
      </c>
    </row>
    <row r="456" spans="1:12" x14ac:dyDescent="0.25">
      <c r="A456">
        <v>2017</v>
      </c>
      <c r="B456">
        <v>34015</v>
      </c>
      <c r="C456">
        <v>51</v>
      </c>
      <c r="D456">
        <v>2</v>
      </c>
      <c r="E456">
        <v>5</v>
      </c>
      <c r="F456">
        <v>10904</v>
      </c>
      <c r="G456">
        <v>107</v>
      </c>
      <c r="H456">
        <v>1695</v>
      </c>
      <c r="I456">
        <v>28570</v>
      </c>
      <c r="J456">
        <v>1801</v>
      </c>
      <c r="K456">
        <v>1939</v>
      </c>
      <c r="L456">
        <v>4132</v>
      </c>
    </row>
    <row r="457" spans="1:12" x14ac:dyDescent="0.25">
      <c r="A457">
        <v>2017</v>
      </c>
      <c r="B457">
        <v>34015</v>
      </c>
      <c r="C457">
        <v>51</v>
      </c>
      <c r="D457">
        <v>3</v>
      </c>
      <c r="E457">
        <v>1</v>
      </c>
      <c r="F457">
        <v>1380</v>
      </c>
      <c r="G457">
        <v>2606</v>
      </c>
      <c r="H457">
        <v>111</v>
      </c>
      <c r="I457">
        <v>256</v>
      </c>
      <c r="J457">
        <v>2717</v>
      </c>
      <c r="K457">
        <v>104</v>
      </c>
    </row>
    <row r="458" spans="1:12" x14ac:dyDescent="0.25">
      <c r="A458">
        <v>2017</v>
      </c>
      <c r="B458">
        <v>34015</v>
      </c>
      <c r="C458">
        <v>51</v>
      </c>
      <c r="D458">
        <v>3</v>
      </c>
      <c r="E458">
        <v>2</v>
      </c>
      <c r="F458">
        <v>1409</v>
      </c>
      <c r="G458">
        <v>651</v>
      </c>
      <c r="H458">
        <v>28</v>
      </c>
      <c r="I458">
        <v>40</v>
      </c>
      <c r="J458">
        <v>679</v>
      </c>
      <c r="K458">
        <v>26</v>
      </c>
      <c r="L458">
        <v>85</v>
      </c>
    </row>
    <row r="459" spans="1:12" x14ac:dyDescent="0.25">
      <c r="A459">
        <v>2017</v>
      </c>
      <c r="B459">
        <v>34015</v>
      </c>
      <c r="C459">
        <v>51</v>
      </c>
      <c r="D459">
        <v>3</v>
      </c>
      <c r="E459">
        <v>3</v>
      </c>
      <c r="F459">
        <v>803</v>
      </c>
      <c r="G459">
        <v>411</v>
      </c>
      <c r="H459">
        <v>18</v>
      </c>
      <c r="I459">
        <v>24</v>
      </c>
      <c r="J459">
        <v>429</v>
      </c>
      <c r="K459">
        <v>16</v>
      </c>
      <c r="L459">
        <v>48</v>
      </c>
    </row>
    <row r="460" spans="1:12" x14ac:dyDescent="0.25">
      <c r="A460">
        <v>2017</v>
      </c>
      <c r="B460">
        <v>34015</v>
      </c>
      <c r="C460">
        <v>51</v>
      </c>
      <c r="D460">
        <v>3</v>
      </c>
      <c r="E460">
        <v>4</v>
      </c>
      <c r="F460">
        <v>4735</v>
      </c>
      <c r="G460">
        <v>2327</v>
      </c>
      <c r="H460">
        <v>100</v>
      </c>
      <c r="I460">
        <v>147</v>
      </c>
      <c r="J460">
        <v>2427</v>
      </c>
      <c r="K460">
        <v>93</v>
      </c>
      <c r="L460">
        <v>277</v>
      </c>
    </row>
    <row r="461" spans="1:12" x14ac:dyDescent="0.25">
      <c r="A461">
        <v>2017</v>
      </c>
      <c r="B461">
        <v>34015</v>
      </c>
      <c r="C461">
        <v>51</v>
      </c>
      <c r="D461">
        <v>3</v>
      </c>
      <c r="E461">
        <v>5</v>
      </c>
      <c r="F461">
        <v>5157</v>
      </c>
      <c r="G461">
        <v>2782</v>
      </c>
      <c r="H461">
        <v>119</v>
      </c>
      <c r="I461">
        <v>161</v>
      </c>
      <c r="J461">
        <v>2901</v>
      </c>
      <c r="K461">
        <v>111</v>
      </c>
      <c r="L461">
        <v>306</v>
      </c>
    </row>
    <row r="462" spans="1:12" x14ac:dyDescent="0.25">
      <c r="A462">
        <v>2017</v>
      </c>
      <c r="B462">
        <v>34015</v>
      </c>
      <c r="C462">
        <v>52</v>
      </c>
      <c r="D462">
        <v>1</v>
      </c>
      <c r="E462">
        <v>1</v>
      </c>
      <c r="F462">
        <v>265574</v>
      </c>
      <c r="G462">
        <v>2547</v>
      </c>
      <c r="H462">
        <v>29434</v>
      </c>
      <c r="I462">
        <v>20329</v>
      </c>
      <c r="J462">
        <v>31981</v>
      </c>
      <c r="K462">
        <v>30775</v>
      </c>
    </row>
    <row r="463" spans="1:12" x14ac:dyDescent="0.25">
      <c r="A463">
        <v>2017</v>
      </c>
      <c r="B463">
        <v>34015</v>
      </c>
      <c r="C463">
        <v>52</v>
      </c>
      <c r="D463">
        <v>1</v>
      </c>
      <c r="E463">
        <v>2</v>
      </c>
      <c r="F463">
        <v>74468</v>
      </c>
      <c r="G463">
        <v>327</v>
      </c>
      <c r="H463">
        <v>2063</v>
      </c>
      <c r="I463">
        <v>8498</v>
      </c>
      <c r="J463">
        <v>2389</v>
      </c>
      <c r="K463">
        <v>2090</v>
      </c>
      <c r="L463">
        <v>7490</v>
      </c>
    </row>
    <row r="464" spans="1:12" x14ac:dyDescent="0.25">
      <c r="A464">
        <v>2017</v>
      </c>
      <c r="B464">
        <v>34015</v>
      </c>
      <c r="C464">
        <v>52</v>
      </c>
      <c r="D464">
        <v>1</v>
      </c>
      <c r="E464">
        <v>3</v>
      </c>
      <c r="F464">
        <v>41873</v>
      </c>
      <c r="G464">
        <v>204</v>
      </c>
      <c r="H464">
        <v>1285</v>
      </c>
      <c r="I464">
        <v>4747</v>
      </c>
      <c r="J464">
        <v>1489</v>
      </c>
      <c r="K464">
        <v>1302</v>
      </c>
      <c r="L464">
        <v>4257</v>
      </c>
    </row>
    <row r="465" spans="1:12" x14ac:dyDescent="0.25">
      <c r="A465">
        <v>2017</v>
      </c>
      <c r="B465">
        <v>34015</v>
      </c>
      <c r="C465">
        <v>52</v>
      </c>
      <c r="D465">
        <v>1</v>
      </c>
      <c r="E465">
        <v>4</v>
      </c>
      <c r="F465">
        <v>264203</v>
      </c>
      <c r="G465">
        <v>1343</v>
      </c>
      <c r="H465">
        <v>8332</v>
      </c>
      <c r="I465">
        <v>27403</v>
      </c>
      <c r="J465">
        <v>9675</v>
      </c>
      <c r="K465">
        <v>8430</v>
      </c>
      <c r="L465">
        <v>24392</v>
      </c>
    </row>
    <row r="466" spans="1:12" x14ac:dyDescent="0.25">
      <c r="A466">
        <v>2017</v>
      </c>
      <c r="B466">
        <v>34015</v>
      </c>
      <c r="C466">
        <v>52</v>
      </c>
      <c r="D466">
        <v>1</v>
      </c>
      <c r="E466">
        <v>5</v>
      </c>
      <c r="F466">
        <v>271258</v>
      </c>
      <c r="G466">
        <v>1451</v>
      </c>
      <c r="H466">
        <v>9108</v>
      </c>
      <c r="I466">
        <v>29926</v>
      </c>
      <c r="J466">
        <v>10559</v>
      </c>
      <c r="K466">
        <v>9226</v>
      </c>
      <c r="L466">
        <v>26950</v>
      </c>
    </row>
    <row r="467" spans="1:12" x14ac:dyDescent="0.25">
      <c r="A467">
        <v>2017</v>
      </c>
      <c r="B467">
        <v>34015</v>
      </c>
      <c r="C467">
        <v>52</v>
      </c>
      <c r="D467">
        <v>2</v>
      </c>
      <c r="E467">
        <v>1</v>
      </c>
      <c r="F467">
        <v>82060</v>
      </c>
      <c r="G467">
        <v>1119</v>
      </c>
      <c r="H467">
        <v>11241</v>
      </c>
      <c r="I467">
        <v>94031</v>
      </c>
      <c r="J467">
        <v>12360</v>
      </c>
      <c r="K467">
        <v>12755</v>
      </c>
    </row>
    <row r="468" spans="1:12" x14ac:dyDescent="0.25">
      <c r="A468">
        <v>2017</v>
      </c>
      <c r="B468">
        <v>34015</v>
      </c>
      <c r="C468">
        <v>52</v>
      </c>
      <c r="D468">
        <v>2</v>
      </c>
      <c r="E468">
        <v>2</v>
      </c>
      <c r="F468">
        <v>33258</v>
      </c>
      <c r="G468">
        <v>441</v>
      </c>
      <c r="H468">
        <v>5235</v>
      </c>
      <c r="I468">
        <v>62153</v>
      </c>
      <c r="J468">
        <v>5675</v>
      </c>
      <c r="K468">
        <v>5962</v>
      </c>
      <c r="L468">
        <v>26473</v>
      </c>
    </row>
    <row r="469" spans="1:12" x14ac:dyDescent="0.25">
      <c r="A469">
        <v>2017</v>
      </c>
      <c r="B469">
        <v>34015</v>
      </c>
      <c r="C469">
        <v>52</v>
      </c>
      <c r="D469">
        <v>2</v>
      </c>
      <c r="E469">
        <v>3</v>
      </c>
      <c r="F469">
        <v>19745</v>
      </c>
      <c r="G469">
        <v>266</v>
      </c>
      <c r="H469">
        <v>3134</v>
      </c>
      <c r="I469">
        <v>36018</v>
      </c>
      <c r="J469">
        <v>3400</v>
      </c>
      <c r="K469">
        <v>3568</v>
      </c>
      <c r="L469">
        <v>15046</v>
      </c>
    </row>
    <row r="470" spans="1:12" x14ac:dyDescent="0.25">
      <c r="A470">
        <v>2017</v>
      </c>
      <c r="B470">
        <v>34015</v>
      </c>
      <c r="C470">
        <v>52</v>
      </c>
      <c r="D470">
        <v>2</v>
      </c>
      <c r="E470">
        <v>4</v>
      </c>
      <c r="F470">
        <v>116844</v>
      </c>
      <c r="G470">
        <v>1598</v>
      </c>
      <c r="H470">
        <v>18178</v>
      </c>
      <c r="I470">
        <v>222812</v>
      </c>
      <c r="J470">
        <v>19776</v>
      </c>
      <c r="K470">
        <v>20676</v>
      </c>
      <c r="L470">
        <v>86215</v>
      </c>
    </row>
    <row r="471" spans="1:12" x14ac:dyDescent="0.25">
      <c r="A471">
        <v>2017</v>
      </c>
      <c r="B471">
        <v>34015</v>
      </c>
      <c r="C471">
        <v>52</v>
      </c>
      <c r="D471">
        <v>2</v>
      </c>
      <c r="E471">
        <v>5</v>
      </c>
      <c r="F471">
        <v>130547</v>
      </c>
      <c r="G471">
        <v>1791</v>
      </c>
      <c r="H471">
        <v>20748</v>
      </c>
      <c r="I471">
        <v>238310</v>
      </c>
      <c r="J471">
        <v>22539</v>
      </c>
      <c r="K471">
        <v>23616</v>
      </c>
      <c r="L471">
        <v>95257</v>
      </c>
    </row>
    <row r="472" spans="1:12" x14ac:dyDescent="0.25">
      <c r="A472">
        <v>2017</v>
      </c>
      <c r="B472">
        <v>34015</v>
      </c>
      <c r="C472">
        <v>52</v>
      </c>
      <c r="D472">
        <v>3</v>
      </c>
      <c r="E472">
        <v>1</v>
      </c>
      <c r="F472">
        <v>2861</v>
      </c>
      <c r="G472">
        <v>4038</v>
      </c>
      <c r="H472">
        <v>173</v>
      </c>
      <c r="I472">
        <v>398</v>
      </c>
      <c r="J472">
        <v>4211</v>
      </c>
      <c r="K472">
        <v>162</v>
      </c>
    </row>
    <row r="473" spans="1:12" x14ac:dyDescent="0.25">
      <c r="A473">
        <v>2017</v>
      </c>
      <c r="B473">
        <v>34015</v>
      </c>
      <c r="C473">
        <v>52</v>
      </c>
      <c r="D473">
        <v>3</v>
      </c>
      <c r="E473">
        <v>2</v>
      </c>
      <c r="F473">
        <v>3284</v>
      </c>
      <c r="G473">
        <v>1712</v>
      </c>
      <c r="H473">
        <v>74</v>
      </c>
      <c r="I473">
        <v>165</v>
      </c>
      <c r="J473">
        <v>1786</v>
      </c>
      <c r="K473">
        <v>70</v>
      </c>
      <c r="L473">
        <v>216</v>
      </c>
    </row>
    <row r="474" spans="1:12" x14ac:dyDescent="0.25">
      <c r="A474">
        <v>2017</v>
      </c>
      <c r="B474">
        <v>34015</v>
      </c>
      <c r="C474">
        <v>52</v>
      </c>
      <c r="D474">
        <v>3</v>
      </c>
      <c r="E474">
        <v>3</v>
      </c>
      <c r="F474">
        <v>1880</v>
      </c>
      <c r="G474">
        <v>1072</v>
      </c>
      <c r="H474">
        <v>46</v>
      </c>
      <c r="I474">
        <v>96</v>
      </c>
      <c r="J474">
        <v>1118</v>
      </c>
      <c r="K474">
        <v>44</v>
      </c>
      <c r="L474">
        <v>123</v>
      </c>
    </row>
    <row r="475" spans="1:12" x14ac:dyDescent="0.25">
      <c r="A475">
        <v>2017</v>
      </c>
      <c r="B475">
        <v>34015</v>
      </c>
      <c r="C475">
        <v>52</v>
      </c>
      <c r="D475">
        <v>3</v>
      </c>
      <c r="E475">
        <v>4</v>
      </c>
      <c r="F475">
        <v>11134</v>
      </c>
      <c r="G475">
        <v>6290</v>
      </c>
      <c r="H475">
        <v>272</v>
      </c>
      <c r="I475">
        <v>604</v>
      </c>
      <c r="J475">
        <v>6562</v>
      </c>
      <c r="K475">
        <v>257</v>
      </c>
      <c r="L475">
        <v>702</v>
      </c>
    </row>
    <row r="476" spans="1:12" x14ac:dyDescent="0.25">
      <c r="A476">
        <v>2017</v>
      </c>
      <c r="B476">
        <v>34015</v>
      </c>
      <c r="C476">
        <v>52</v>
      </c>
      <c r="D476">
        <v>3</v>
      </c>
      <c r="E476">
        <v>5</v>
      </c>
      <c r="F476">
        <v>12217</v>
      </c>
      <c r="G476">
        <v>7384</v>
      </c>
      <c r="H476">
        <v>319</v>
      </c>
      <c r="I476">
        <v>641</v>
      </c>
      <c r="J476">
        <v>7703</v>
      </c>
      <c r="K476">
        <v>301</v>
      </c>
      <c r="L476">
        <v>776</v>
      </c>
    </row>
    <row r="477" spans="1:12" x14ac:dyDescent="0.25">
      <c r="A477">
        <v>2017</v>
      </c>
      <c r="B477">
        <v>34015</v>
      </c>
      <c r="C477">
        <v>53</v>
      </c>
      <c r="D477">
        <v>1</v>
      </c>
      <c r="E477">
        <v>1</v>
      </c>
      <c r="F477">
        <v>399</v>
      </c>
      <c r="G477">
        <v>7</v>
      </c>
      <c r="H477">
        <v>141</v>
      </c>
      <c r="I477">
        <v>44</v>
      </c>
      <c r="J477">
        <v>148</v>
      </c>
      <c r="K477">
        <v>151</v>
      </c>
    </row>
    <row r="478" spans="1:12" x14ac:dyDescent="0.25">
      <c r="A478">
        <v>2017</v>
      </c>
      <c r="B478">
        <v>34015</v>
      </c>
      <c r="C478">
        <v>53</v>
      </c>
      <c r="D478">
        <v>1</v>
      </c>
      <c r="E478">
        <v>2</v>
      </c>
      <c r="F478">
        <v>962</v>
      </c>
      <c r="G478">
        <v>4</v>
      </c>
      <c r="H478">
        <v>26</v>
      </c>
      <c r="I478">
        <v>101</v>
      </c>
      <c r="J478">
        <v>31</v>
      </c>
      <c r="K478">
        <v>27</v>
      </c>
      <c r="L478">
        <v>125</v>
      </c>
    </row>
    <row r="479" spans="1:12" x14ac:dyDescent="0.25">
      <c r="A479">
        <v>2017</v>
      </c>
      <c r="B479">
        <v>34015</v>
      </c>
      <c r="C479">
        <v>53</v>
      </c>
      <c r="D479">
        <v>1</v>
      </c>
      <c r="E479">
        <v>3</v>
      </c>
      <c r="F479">
        <v>539</v>
      </c>
      <c r="G479">
        <v>3</v>
      </c>
      <c r="H479">
        <v>16</v>
      </c>
      <c r="I479">
        <v>57</v>
      </c>
      <c r="J479">
        <v>19</v>
      </c>
      <c r="K479">
        <v>17</v>
      </c>
      <c r="L479">
        <v>71</v>
      </c>
    </row>
    <row r="480" spans="1:12" x14ac:dyDescent="0.25">
      <c r="A480">
        <v>2017</v>
      </c>
      <c r="B480">
        <v>34015</v>
      </c>
      <c r="C480">
        <v>53</v>
      </c>
      <c r="D480">
        <v>1</v>
      </c>
      <c r="E480">
        <v>4</v>
      </c>
      <c r="F480">
        <v>3375</v>
      </c>
      <c r="G480">
        <v>17</v>
      </c>
      <c r="H480">
        <v>106</v>
      </c>
      <c r="I480">
        <v>327</v>
      </c>
      <c r="J480">
        <v>123</v>
      </c>
      <c r="K480">
        <v>108</v>
      </c>
      <c r="L480">
        <v>407</v>
      </c>
    </row>
    <row r="481" spans="1:12" x14ac:dyDescent="0.25">
      <c r="A481">
        <v>2017</v>
      </c>
      <c r="B481">
        <v>34015</v>
      </c>
      <c r="C481">
        <v>53</v>
      </c>
      <c r="D481">
        <v>1</v>
      </c>
      <c r="E481">
        <v>5</v>
      </c>
      <c r="F481">
        <v>3467</v>
      </c>
      <c r="G481">
        <v>18</v>
      </c>
      <c r="H481">
        <v>116</v>
      </c>
      <c r="I481">
        <v>357</v>
      </c>
      <c r="J481">
        <v>134</v>
      </c>
      <c r="K481">
        <v>118</v>
      </c>
      <c r="L481">
        <v>449</v>
      </c>
    </row>
    <row r="482" spans="1:12" x14ac:dyDescent="0.25">
      <c r="A482">
        <v>2017</v>
      </c>
      <c r="B482">
        <v>34015</v>
      </c>
      <c r="C482">
        <v>53</v>
      </c>
      <c r="D482">
        <v>2</v>
      </c>
      <c r="E482">
        <v>1</v>
      </c>
      <c r="F482">
        <v>773</v>
      </c>
      <c r="G482">
        <v>17</v>
      </c>
      <c r="H482">
        <v>120</v>
      </c>
      <c r="I482">
        <v>1046</v>
      </c>
      <c r="J482">
        <v>137</v>
      </c>
      <c r="K482">
        <v>135</v>
      </c>
    </row>
    <row r="483" spans="1:12" x14ac:dyDescent="0.25">
      <c r="A483">
        <v>2017</v>
      </c>
      <c r="B483">
        <v>34015</v>
      </c>
      <c r="C483">
        <v>53</v>
      </c>
      <c r="D483">
        <v>2</v>
      </c>
      <c r="E483">
        <v>2</v>
      </c>
      <c r="F483">
        <v>449</v>
      </c>
      <c r="G483">
        <v>7</v>
      </c>
      <c r="H483">
        <v>57</v>
      </c>
      <c r="I483">
        <v>795</v>
      </c>
      <c r="J483">
        <v>64</v>
      </c>
      <c r="K483">
        <v>64</v>
      </c>
      <c r="L483">
        <v>450</v>
      </c>
    </row>
    <row r="484" spans="1:12" x14ac:dyDescent="0.25">
      <c r="A484">
        <v>2017</v>
      </c>
      <c r="B484">
        <v>34015</v>
      </c>
      <c r="C484">
        <v>53</v>
      </c>
      <c r="D484">
        <v>2</v>
      </c>
      <c r="E484">
        <v>3</v>
      </c>
      <c r="F484">
        <v>266</v>
      </c>
      <c r="G484">
        <v>4</v>
      </c>
      <c r="H484">
        <v>34</v>
      </c>
      <c r="I484">
        <v>467</v>
      </c>
      <c r="J484">
        <v>38</v>
      </c>
      <c r="K484">
        <v>39</v>
      </c>
      <c r="L484">
        <v>256</v>
      </c>
    </row>
    <row r="485" spans="1:12" x14ac:dyDescent="0.25">
      <c r="A485">
        <v>2017</v>
      </c>
      <c r="B485">
        <v>34015</v>
      </c>
      <c r="C485">
        <v>53</v>
      </c>
      <c r="D485">
        <v>2</v>
      </c>
      <c r="E485">
        <v>4</v>
      </c>
      <c r="F485">
        <v>1588</v>
      </c>
      <c r="G485">
        <v>27</v>
      </c>
      <c r="H485">
        <v>198</v>
      </c>
      <c r="I485">
        <v>2900</v>
      </c>
      <c r="J485">
        <v>225</v>
      </c>
      <c r="K485">
        <v>224</v>
      </c>
      <c r="L485">
        <v>1465</v>
      </c>
    </row>
    <row r="486" spans="1:12" x14ac:dyDescent="0.25">
      <c r="A486">
        <v>2017</v>
      </c>
      <c r="B486">
        <v>34015</v>
      </c>
      <c r="C486">
        <v>53</v>
      </c>
      <c r="D486">
        <v>2</v>
      </c>
      <c r="E486">
        <v>5</v>
      </c>
      <c r="F486">
        <v>1761</v>
      </c>
      <c r="G486">
        <v>30</v>
      </c>
      <c r="H486">
        <v>226</v>
      </c>
      <c r="I486">
        <v>3124</v>
      </c>
      <c r="J486">
        <v>255</v>
      </c>
      <c r="K486">
        <v>255</v>
      </c>
      <c r="L486">
        <v>1619</v>
      </c>
    </row>
    <row r="487" spans="1:12" x14ac:dyDescent="0.25">
      <c r="A487">
        <v>2017</v>
      </c>
      <c r="B487">
        <v>34015</v>
      </c>
      <c r="C487">
        <v>53</v>
      </c>
      <c r="D487">
        <v>3</v>
      </c>
      <c r="E487">
        <v>1</v>
      </c>
      <c r="F487">
        <v>39</v>
      </c>
      <c r="G487">
        <v>81</v>
      </c>
      <c r="H487">
        <v>3</v>
      </c>
      <c r="I487">
        <v>8</v>
      </c>
      <c r="J487">
        <v>84</v>
      </c>
      <c r="K487">
        <v>3</v>
      </c>
    </row>
    <row r="488" spans="1:12" x14ac:dyDescent="0.25">
      <c r="A488">
        <v>2017</v>
      </c>
      <c r="B488">
        <v>34015</v>
      </c>
      <c r="C488">
        <v>53</v>
      </c>
      <c r="D488">
        <v>3</v>
      </c>
      <c r="E488">
        <v>2</v>
      </c>
      <c r="F488">
        <v>65</v>
      </c>
      <c r="G488">
        <v>34</v>
      </c>
      <c r="H488">
        <v>1</v>
      </c>
      <c r="I488">
        <v>3</v>
      </c>
      <c r="J488">
        <v>35</v>
      </c>
      <c r="K488">
        <v>1</v>
      </c>
      <c r="L488">
        <v>4</v>
      </c>
    </row>
    <row r="489" spans="1:12" x14ac:dyDescent="0.25">
      <c r="A489">
        <v>2017</v>
      </c>
      <c r="B489">
        <v>34015</v>
      </c>
      <c r="C489">
        <v>53</v>
      </c>
      <c r="D489">
        <v>3</v>
      </c>
      <c r="E489">
        <v>3</v>
      </c>
      <c r="F489">
        <v>37</v>
      </c>
      <c r="G489">
        <v>21</v>
      </c>
      <c r="H489">
        <v>1</v>
      </c>
      <c r="I489">
        <v>2</v>
      </c>
      <c r="J489">
        <v>22</v>
      </c>
      <c r="K489">
        <v>1</v>
      </c>
      <c r="L489">
        <v>2</v>
      </c>
    </row>
    <row r="490" spans="1:12" x14ac:dyDescent="0.25">
      <c r="A490">
        <v>2017</v>
      </c>
      <c r="B490">
        <v>34015</v>
      </c>
      <c r="C490">
        <v>53</v>
      </c>
      <c r="D490">
        <v>3</v>
      </c>
      <c r="E490">
        <v>4</v>
      </c>
      <c r="F490">
        <v>221</v>
      </c>
      <c r="G490">
        <v>123</v>
      </c>
      <c r="H490">
        <v>5</v>
      </c>
      <c r="I490">
        <v>10</v>
      </c>
      <c r="J490">
        <v>128</v>
      </c>
      <c r="K490">
        <v>5</v>
      </c>
      <c r="L490">
        <v>14</v>
      </c>
    </row>
    <row r="491" spans="1:12" x14ac:dyDescent="0.25">
      <c r="A491">
        <v>2017</v>
      </c>
      <c r="B491">
        <v>34015</v>
      </c>
      <c r="C491">
        <v>53</v>
      </c>
      <c r="D491">
        <v>3</v>
      </c>
      <c r="E491">
        <v>5</v>
      </c>
      <c r="F491">
        <v>242</v>
      </c>
      <c r="G491">
        <v>145</v>
      </c>
      <c r="H491">
        <v>6</v>
      </c>
      <c r="I491">
        <v>11</v>
      </c>
      <c r="J491">
        <v>151</v>
      </c>
      <c r="K491">
        <v>6</v>
      </c>
      <c r="L491">
        <v>16</v>
      </c>
    </row>
    <row r="492" spans="1:12" x14ac:dyDescent="0.25">
      <c r="A492">
        <v>2017</v>
      </c>
      <c r="B492">
        <v>34015</v>
      </c>
      <c r="C492">
        <v>54</v>
      </c>
      <c r="D492">
        <v>1</v>
      </c>
      <c r="E492">
        <v>1</v>
      </c>
      <c r="F492">
        <v>29822</v>
      </c>
      <c r="G492">
        <v>198</v>
      </c>
      <c r="H492">
        <v>3760</v>
      </c>
      <c r="I492">
        <v>710</v>
      </c>
      <c r="J492">
        <v>3958</v>
      </c>
      <c r="K492">
        <v>4021</v>
      </c>
    </row>
    <row r="493" spans="1:12" x14ac:dyDescent="0.25">
      <c r="A493">
        <v>2017</v>
      </c>
      <c r="B493">
        <v>34015</v>
      </c>
      <c r="C493">
        <v>54</v>
      </c>
      <c r="D493">
        <v>1</v>
      </c>
      <c r="E493">
        <v>2</v>
      </c>
      <c r="F493">
        <v>22785</v>
      </c>
      <c r="G493">
        <v>105</v>
      </c>
      <c r="H493">
        <v>680</v>
      </c>
      <c r="I493">
        <v>2471</v>
      </c>
      <c r="J493">
        <v>785</v>
      </c>
      <c r="K493">
        <v>690</v>
      </c>
      <c r="L493">
        <v>941</v>
      </c>
    </row>
    <row r="494" spans="1:12" x14ac:dyDescent="0.25">
      <c r="A494">
        <v>2017</v>
      </c>
      <c r="B494">
        <v>34015</v>
      </c>
      <c r="C494">
        <v>54</v>
      </c>
      <c r="D494">
        <v>1</v>
      </c>
      <c r="E494">
        <v>3</v>
      </c>
      <c r="F494">
        <v>12765</v>
      </c>
      <c r="G494">
        <v>64</v>
      </c>
      <c r="H494">
        <v>415</v>
      </c>
      <c r="I494">
        <v>1376</v>
      </c>
      <c r="J494">
        <v>479</v>
      </c>
      <c r="K494">
        <v>421</v>
      </c>
      <c r="L494">
        <v>535</v>
      </c>
    </row>
    <row r="495" spans="1:12" x14ac:dyDescent="0.25">
      <c r="A495">
        <v>2017</v>
      </c>
      <c r="B495">
        <v>34015</v>
      </c>
      <c r="C495">
        <v>54</v>
      </c>
      <c r="D495">
        <v>1</v>
      </c>
      <c r="E495">
        <v>4</v>
      </c>
      <c r="F495">
        <v>82894</v>
      </c>
      <c r="G495">
        <v>429</v>
      </c>
      <c r="H495">
        <v>2738</v>
      </c>
      <c r="I495">
        <v>8127</v>
      </c>
      <c r="J495">
        <v>3167</v>
      </c>
      <c r="K495">
        <v>2775</v>
      </c>
      <c r="L495">
        <v>3065</v>
      </c>
    </row>
    <row r="496" spans="1:12" x14ac:dyDescent="0.25">
      <c r="A496">
        <v>2017</v>
      </c>
      <c r="B496">
        <v>34015</v>
      </c>
      <c r="C496">
        <v>54</v>
      </c>
      <c r="D496">
        <v>1</v>
      </c>
      <c r="E496">
        <v>5</v>
      </c>
      <c r="F496">
        <v>83215</v>
      </c>
      <c r="G496">
        <v>452</v>
      </c>
      <c r="H496">
        <v>2909</v>
      </c>
      <c r="I496">
        <v>8709</v>
      </c>
      <c r="J496">
        <v>3361</v>
      </c>
      <c r="K496">
        <v>2950</v>
      </c>
      <c r="L496">
        <v>3386</v>
      </c>
    </row>
    <row r="497" spans="1:12" x14ac:dyDescent="0.25">
      <c r="A497">
        <v>2017</v>
      </c>
      <c r="B497">
        <v>34015</v>
      </c>
      <c r="C497">
        <v>54</v>
      </c>
      <c r="D497">
        <v>2</v>
      </c>
      <c r="E497">
        <v>1</v>
      </c>
      <c r="F497">
        <v>615</v>
      </c>
      <c r="G497">
        <v>1</v>
      </c>
      <c r="H497">
        <v>2</v>
      </c>
      <c r="I497">
        <v>94</v>
      </c>
      <c r="J497">
        <v>2</v>
      </c>
      <c r="K497">
        <v>2</v>
      </c>
    </row>
    <row r="498" spans="1:12" x14ac:dyDescent="0.25">
      <c r="A498">
        <v>2017</v>
      </c>
      <c r="B498">
        <v>34015</v>
      </c>
      <c r="C498">
        <v>54</v>
      </c>
      <c r="D498">
        <v>2</v>
      </c>
      <c r="E498">
        <v>2</v>
      </c>
      <c r="F498">
        <v>1245</v>
      </c>
      <c r="G498">
        <v>11</v>
      </c>
      <c r="H498">
        <v>281</v>
      </c>
      <c r="I498">
        <v>2690</v>
      </c>
      <c r="J498">
        <v>292</v>
      </c>
      <c r="K498">
        <v>322</v>
      </c>
      <c r="L498">
        <v>563</v>
      </c>
    </row>
    <row r="499" spans="1:12" x14ac:dyDescent="0.25">
      <c r="A499">
        <v>2017</v>
      </c>
      <c r="B499">
        <v>34015</v>
      </c>
      <c r="C499">
        <v>54</v>
      </c>
      <c r="D499">
        <v>2</v>
      </c>
      <c r="E499">
        <v>3</v>
      </c>
      <c r="F499">
        <v>743</v>
      </c>
      <c r="G499">
        <v>7</v>
      </c>
      <c r="H499">
        <v>170</v>
      </c>
      <c r="I499">
        <v>1564</v>
      </c>
      <c r="J499">
        <v>176</v>
      </c>
      <c r="K499">
        <v>194</v>
      </c>
      <c r="L499">
        <v>320</v>
      </c>
    </row>
    <row r="500" spans="1:12" x14ac:dyDescent="0.25">
      <c r="A500">
        <v>2017</v>
      </c>
      <c r="B500">
        <v>34015</v>
      </c>
      <c r="C500">
        <v>54</v>
      </c>
      <c r="D500">
        <v>2</v>
      </c>
      <c r="E500">
        <v>4</v>
      </c>
      <c r="F500">
        <v>4364</v>
      </c>
      <c r="G500">
        <v>40</v>
      </c>
      <c r="H500">
        <v>986</v>
      </c>
      <c r="I500">
        <v>9669</v>
      </c>
      <c r="J500">
        <v>1026</v>
      </c>
      <c r="K500">
        <v>1128</v>
      </c>
      <c r="L500">
        <v>1833</v>
      </c>
    </row>
    <row r="501" spans="1:12" x14ac:dyDescent="0.25">
      <c r="A501">
        <v>2017</v>
      </c>
      <c r="B501">
        <v>34015</v>
      </c>
      <c r="C501">
        <v>54</v>
      </c>
      <c r="D501">
        <v>2</v>
      </c>
      <c r="E501">
        <v>5</v>
      </c>
      <c r="F501">
        <v>4900</v>
      </c>
      <c r="G501">
        <v>46</v>
      </c>
      <c r="H501">
        <v>1129</v>
      </c>
      <c r="I501">
        <v>10333</v>
      </c>
      <c r="J501">
        <v>1175</v>
      </c>
      <c r="K501">
        <v>1292</v>
      </c>
      <c r="L501">
        <v>2026</v>
      </c>
    </row>
    <row r="502" spans="1:12" x14ac:dyDescent="0.25">
      <c r="A502">
        <v>2017</v>
      </c>
      <c r="B502">
        <v>34015</v>
      </c>
      <c r="C502">
        <v>54</v>
      </c>
      <c r="D502">
        <v>3</v>
      </c>
      <c r="E502">
        <v>1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</row>
    <row r="503" spans="1:12" x14ac:dyDescent="0.25">
      <c r="A503">
        <v>2017</v>
      </c>
      <c r="B503">
        <v>34015</v>
      </c>
      <c r="C503">
        <v>54</v>
      </c>
      <c r="D503">
        <v>3</v>
      </c>
      <c r="E503">
        <v>2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</row>
    <row r="504" spans="1:12" x14ac:dyDescent="0.25">
      <c r="A504">
        <v>2017</v>
      </c>
      <c r="B504">
        <v>34015</v>
      </c>
      <c r="C504">
        <v>54</v>
      </c>
      <c r="D504">
        <v>3</v>
      </c>
      <c r="E504">
        <v>3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</row>
    <row r="505" spans="1:12" x14ac:dyDescent="0.25">
      <c r="A505">
        <v>2017</v>
      </c>
      <c r="B505">
        <v>34015</v>
      </c>
      <c r="C505">
        <v>54</v>
      </c>
      <c r="D505">
        <v>3</v>
      </c>
      <c r="E505">
        <v>4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</row>
    <row r="506" spans="1:12" x14ac:dyDescent="0.25">
      <c r="A506">
        <v>2017</v>
      </c>
      <c r="B506">
        <v>34015</v>
      </c>
      <c r="C506">
        <v>54</v>
      </c>
      <c r="D506">
        <v>3</v>
      </c>
      <c r="E506">
        <v>5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</row>
    <row r="507" spans="1:12" x14ac:dyDescent="0.25">
      <c r="A507">
        <v>2017</v>
      </c>
      <c r="B507">
        <v>34015</v>
      </c>
      <c r="C507">
        <v>61</v>
      </c>
      <c r="D507">
        <v>1</v>
      </c>
      <c r="E507">
        <v>1</v>
      </c>
      <c r="F507">
        <v>54</v>
      </c>
      <c r="G507">
        <v>1</v>
      </c>
      <c r="H507">
        <v>36</v>
      </c>
      <c r="I507">
        <v>2</v>
      </c>
      <c r="J507">
        <v>37</v>
      </c>
      <c r="K507">
        <v>39</v>
      </c>
    </row>
    <row r="508" spans="1:12" x14ac:dyDescent="0.25">
      <c r="A508">
        <v>2017</v>
      </c>
      <c r="B508">
        <v>34015</v>
      </c>
      <c r="C508">
        <v>61</v>
      </c>
      <c r="D508">
        <v>1</v>
      </c>
      <c r="E508">
        <v>2</v>
      </c>
      <c r="F508">
        <v>133</v>
      </c>
      <c r="G508">
        <v>0</v>
      </c>
      <c r="H508">
        <v>3</v>
      </c>
      <c r="I508">
        <v>9</v>
      </c>
      <c r="J508">
        <v>4</v>
      </c>
      <c r="K508">
        <v>3</v>
      </c>
      <c r="L508">
        <v>1</v>
      </c>
    </row>
    <row r="509" spans="1:12" x14ac:dyDescent="0.25">
      <c r="A509">
        <v>2017</v>
      </c>
      <c r="B509">
        <v>34015</v>
      </c>
      <c r="C509">
        <v>61</v>
      </c>
      <c r="D509">
        <v>1</v>
      </c>
      <c r="E509">
        <v>3</v>
      </c>
      <c r="F509">
        <v>74</v>
      </c>
      <c r="G509">
        <v>0</v>
      </c>
      <c r="H509">
        <v>2</v>
      </c>
      <c r="I509">
        <v>5</v>
      </c>
      <c r="J509">
        <v>2</v>
      </c>
      <c r="K509">
        <v>2</v>
      </c>
      <c r="L509">
        <v>1</v>
      </c>
    </row>
    <row r="510" spans="1:12" x14ac:dyDescent="0.25">
      <c r="A510">
        <v>2017</v>
      </c>
      <c r="B510">
        <v>34015</v>
      </c>
      <c r="C510">
        <v>61</v>
      </c>
      <c r="D510">
        <v>1</v>
      </c>
      <c r="E510">
        <v>4</v>
      </c>
      <c r="F510">
        <v>474</v>
      </c>
      <c r="G510">
        <v>2</v>
      </c>
      <c r="H510">
        <v>12</v>
      </c>
      <c r="I510">
        <v>29</v>
      </c>
      <c r="J510">
        <v>14</v>
      </c>
      <c r="K510">
        <v>12</v>
      </c>
      <c r="L510">
        <v>4</v>
      </c>
    </row>
    <row r="511" spans="1:12" x14ac:dyDescent="0.25">
      <c r="A511">
        <v>2017</v>
      </c>
      <c r="B511">
        <v>34015</v>
      </c>
      <c r="C511">
        <v>61</v>
      </c>
      <c r="D511">
        <v>1</v>
      </c>
      <c r="E511">
        <v>5</v>
      </c>
      <c r="F511">
        <v>471</v>
      </c>
      <c r="G511">
        <v>2</v>
      </c>
      <c r="H511">
        <v>13</v>
      </c>
      <c r="I511">
        <v>30</v>
      </c>
      <c r="J511">
        <v>15</v>
      </c>
      <c r="K511">
        <v>13</v>
      </c>
      <c r="L511">
        <v>4</v>
      </c>
    </row>
    <row r="512" spans="1:12" x14ac:dyDescent="0.25">
      <c r="A512">
        <v>2017</v>
      </c>
      <c r="B512">
        <v>34015</v>
      </c>
      <c r="C512">
        <v>61</v>
      </c>
      <c r="D512">
        <v>2</v>
      </c>
      <c r="E512">
        <v>1</v>
      </c>
      <c r="F512">
        <v>37892</v>
      </c>
      <c r="G512">
        <v>553</v>
      </c>
      <c r="H512">
        <v>6572</v>
      </c>
      <c r="I512">
        <v>68804</v>
      </c>
      <c r="J512">
        <v>7079</v>
      </c>
      <c r="K512">
        <v>7472</v>
      </c>
    </row>
    <row r="513" spans="1:12" x14ac:dyDescent="0.25">
      <c r="A513">
        <v>2017</v>
      </c>
      <c r="B513">
        <v>34015</v>
      </c>
      <c r="C513">
        <v>61</v>
      </c>
      <c r="D513">
        <v>2</v>
      </c>
      <c r="E513">
        <v>2</v>
      </c>
      <c r="F513">
        <v>32347</v>
      </c>
      <c r="G513">
        <v>335</v>
      </c>
      <c r="H513">
        <v>3897</v>
      </c>
      <c r="I513">
        <v>86594</v>
      </c>
      <c r="J513">
        <v>4207</v>
      </c>
      <c r="K513">
        <v>4427</v>
      </c>
      <c r="L513">
        <v>13969</v>
      </c>
    </row>
    <row r="514" spans="1:12" x14ac:dyDescent="0.25">
      <c r="A514">
        <v>2017</v>
      </c>
      <c r="B514">
        <v>34015</v>
      </c>
      <c r="C514">
        <v>61</v>
      </c>
      <c r="D514">
        <v>2</v>
      </c>
      <c r="E514">
        <v>3</v>
      </c>
      <c r="F514">
        <v>18980</v>
      </c>
      <c r="G514">
        <v>207</v>
      </c>
      <c r="H514">
        <v>2322</v>
      </c>
      <c r="I514">
        <v>49742</v>
      </c>
      <c r="J514">
        <v>2514</v>
      </c>
      <c r="K514">
        <v>2636</v>
      </c>
      <c r="L514">
        <v>7939</v>
      </c>
    </row>
    <row r="515" spans="1:12" x14ac:dyDescent="0.25">
      <c r="A515">
        <v>2017</v>
      </c>
      <c r="B515">
        <v>34015</v>
      </c>
      <c r="C515">
        <v>61</v>
      </c>
      <c r="D515">
        <v>2</v>
      </c>
      <c r="E515">
        <v>4</v>
      </c>
      <c r="F515">
        <v>114591</v>
      </c>
      <c r="G515">
        <v>1241</v>
      </c>
      <c r="H515">
        <v>13604</v>
      </c>
      <c r="I515">
        <v>306411</v>
      </c>
      <c r="J515">
        <v>14758</v>
      </c>
      <c r="K515">
        <v>15429</v>
      </c>
      <c r="L515">
        <v>45491</v>
      </c>
    </row>
    <row r="516" spans="1:12" x14ac:dyDescent="0.25">
      <c r="A516">
        <v>2017</v>
      </c>
      <c r="B516">
        <v>34015</v>
      </c>
      <c r="C516">
        <v>61</v>
      </c>
      <c r="D516">
        <v>2</v>
      </c>
      <c r="E516">
        <v>5</v>
      </c>
      <c r="F516">
        <v>124629</v>
      </c>
      <c r="G516">
        <v>1389</v>
      </c>
      <c r="H516">
        <v>15332</v>
      </c>
      <c r="I516">
        <v>323637</v>
      </c>
      <c r="J516">
        <v>16625</v>
      </c>
      <c r="K516">
        <v>17402</v>
      </c>
      <c r="L516">
        <v>50262</v>
      </c>
    </row>
    <row r="517" spans="1:12" x14ac:dyDescent="0.25">
      <c r="A517">
        <v>2017</v>
      </c>
      <c r="B517">
        <v>34015</v>
      </c>
      <c r="C517">
        <v>61</v>
      </c>
      <c r="D517">
        <v>3</v>
      </c>
      <c r="E517">
        <v>1</v>
      </c>
      <c r="F517">
        <v>2046</v>
      </c>
      <c r="G517">
        <v>3778</v>
      </c>
      <c r="H517">
        <v>162</v>
      </c>
      <c r="I517">
        <v>362</v>
      </c>
      <c r="J517">
        <v>3939</v>
      </c>
      <c r="K517">
        <v>150</v>
      </c>
    </row>
    <row r="518" spans="1:12" x14ac:dyDescent="0.25">
      <c r="A518">
        <v>2017</v>
      </c>
      <c r="B518">
        <v>34015</v>
      </c>
      <c r="C518">
        <v>61</v>
      </c>
      <c r="D518">
        <v>3</v>
      </c>
      <c r="E518">
        <v>2</v>
      </c>
      <c r="F518">
        <v>3734</v>
      </c>
      <c r="G518">
        <v>1687</v>
      </c>
      <c r="H518">
        <v>72</v>
      </c>
      <c r="I518">
        <v>118</v>
      </c>
      <c r="J518">
        <v>1760</v>
      </c>
      <c r="K518">
        <v>67</v>
      </c>
      <c r="L518">
        <v>209</v>
      </c>
    </row>
    <row r="519" spans="1:12" x14ac:dyDescent="0.25">
      <c r="A519">
        <v>2017</v>
      </c>
      <c r="B519">
        <v>34015</v>
      </c>
      <c r="C519">
        <v>61</v>
      </c>
      <c r="D519">
        <v>3</v>
      </c>
      <c r="E519">
        <v>3</v>
      </c>
      <c r="F519">
        <v>2126</v>
      </c>
      <c r="G519">
        <v>1056</v>
      </c>
      <c r="H519">
        <v>45</v>
      </c>
      <c r="I519">
        <v>71</v>
      </c>
      <c r="J519">
        <v>1101</v>
      </c>
      <c r="K519">
        <v>42</v>
      </c>
      <c r="L519">
        <v>119</v>
      </c>
    </row>
    <row r="520" spans="1:12" x14ac:dyDescent="0.25">
      <c r="A520">
        <v>2017</v>
      </c>
      <c r="B520">
        <v>34015</v>
      </c>
      <c r="C520">
        <v>61</v>
      </c>
      <c r="D520">
        <v>3</v>
      </c>
      <c r="E520">
        <v>4</v>
      </c>
      <c r="F520">
        <v>12614</v>
      </c>
      <c r="G520">
        <v>6132</v>
      </c>
      <c r="H520">
        <v>262</v>
      </c>
      <c r="I520">
        <v>430</v>
      </c>
      <c r="J520">
        <v>6394</v>
      </c>
      <c r="K520">
        <v>244</v>
      </c>
      <c r="L520">
        <v>681</v>
      </c>
    </row>
    <row r="521" spans="1:12" x14ac:dyDescent="0.25">
      <c r="A521">
        <v>2017</v>
      </c>
      <c r="B521">
        <v>34015</v>
      </c>
      <c r="C521">
        <v>61</v>
      </c>
      <c r="D521">
        <v>3</v>
      </c>
      <c r="E521">
        <v>5</v>
      </c>
      <c r="F521">
        <v>13708</v>
      </c>
      <c r="G521">
        <v>7185</v>
      </c>
      <c r="H521">
        <v>307</v>
      </c>
      <c r="I521">
        <v>471</v>
      </c>
      <c r="J521">
        <v>7493</v>
      </c>
      <c r="K521">
        <v>286</v>
      </c>
      <c r="L521">
        <v>752</v>
      </c>
    </row>
    <row r="522" spans="1:12" x14ac:dyDescent="0.25">
      <c r="A522">
        <v>2017</v>
      </c>
      <c r="B522">
        <v>34015</v>
      </c>
      <c r="C522">
        <v>62</v>
      </c>
      <c r="D522">
        <v>2</v>
      </c>
      <c r="E522">
        <v>1</v>
      </c>
      <c r="F522">
        <v>21595</v>
      </c>
      <c r="G522">
        <v>496</v>
      </c>
      <c r="H522">
        <v>3401</v>
      </c>
      <c r="I522">
        <v>38438</v>
      </c>
      <c r="J522">
        <v>3857</v>
      </c>
      <c r="K522">
        <v>3839</v>
      </c>
    </row>
    <row r="523" spans="1:12" x14ac:dyDescent="0.25">
      <c r="A523">
        <v>2017</v>
      </c>
      <c r="B523">
        <v>34015</v>
      </c>
      <c r="C523">
        <v>62</v>
      </c>
      <c r="D523">
        <v>2</v>
      </c>
      <c r="E523">
        <v>2</v>
      </c>
      <c r="F523">
        <v>28100</v>
      </c>
      <c r="G523">
        <v>296</v>
      </c>
      <c r="H523">
        <v>2239</v>
      </c>
      <c r="I523">
        <v>61184</v>
      </c>
      <c r="J523">
        <v>2507</v>
      </c>
      <c r="K523">
        <v>2512</v>
      </c>
      <c r="L523">
        <v>12738</v>
      </c>
    </row>
    <row r="524" spans="1:12" x14ac:dyDescent="0.25">
      <c r="A524">
        <v>2017</v>
      </c>
      <c r="B524">
        <v>34015</v>
      </c>
      <c r="C524">
        <v>62</v>
      </c>
      <c r="D524">
        <v>2</v>
      </c>
      <c r="E524">
        <v>3</v>
      </c>
      <c r="F524">
        <v>16465</v>
      </c>
      <c r="G524">
        <v>183</v>
      </c>
      <c r="H524">
        <v>1337</v>
      </c>
      <c r="I524">
        <v>35787</v>
      </c>
      <c r="J524">
        <v>1505</v>
      </c>
      <c r="K524">
        <v>1498</v>
      </c>
      <c r="L524">
        <v>7240</v>
      </c>
    </row>
    <row r="525" spans="1:12" x14ac:dyDescent="0.25">
      <c r="A525">
        <v>2017</v>
      </c>
      <c r="B525">
        <v>34015</v>
      </c>
      <c r="C525">
        <v>62</v>
      </c>
      <c r="D525">
        <v>2</v>
      </c>
      <c r="E525">
        <v>4</v>
      </c>
      <c r="F525">
        <v>101029</v>
      </c>
      <c r="G525">
        <v>1106</v>
      </c>
      <c r="H525">
        <v>7877</v>
      </c>
      <c r="I525">
        <v>220756</v>
      </c>
      <c r="J525">
        <v>8890</v>
      </c>
      <c r="K525">
        <v>8809</v>
      </c>
      <c r="L525">
        <v>41483</v>
      </c>
    </row>
    <row r="526" spans="1:12" x14ac:dyDescent="0.25">
      <c r="A526">
        <v>2017</v>
      </c>
      <c r="B526">
        <v>34015</v>
      </c>
      <c r="C526">
        <v>62</v>
      </c>
      <c r="D526">
        <v>2</v>
      </c>
      <c r="E526">
        <v>5</v>
      </c>
      <c r="F526">
        <v>108590</v>
      </c>
      <c r="G526">
        <v>1230</v>
      </c>
      <c r="H526">
        <v>8826</v>
      </c>
      <c r="I526">
        <v>235090</v>
      </c>
      <c r="J526">
        <v>9953</v>
      </c>
      <c r="K526">
        <v>9880</v>
      </c>
      <c r="L526">
        <v>45834</v>
      </c>
    </row>
    <row r="527" spans="1:12" x14ac:dyDescent="0.25">
      <c r="A527">
        <v>2017</v>
      </c>
      <c r="B527">
        <v>34021</v>
      </c>
      <c r="C527">
        <v>11</v>
      </c>
      <c r="D527">
        <v>1</v>
      </c>
      <c r="E527">
        <v>1</v>
      </c>
      <c r="F527">
        <v>2802</v>
      </c>
      <c r="G527">
        <v>86</v>
      </c>
      <c r="H527">
        <v>33553</v>
      </c>
      <c r="I527">
        <v>76</v>
      </c>
      <c r="J527">
        <v>33639</v>
      </c>
      <c r="K527">
        <v>36413</v>
      </c>
    </row>
    <row r="528" spans="1:12" x14ac:dyDescent="0.25">
      <c r="A528">
        <v>2017</v>
      </c>
      <c r="B528">
        <v>34021</v>
      </c>
      <c r="C528">
        <v>11</v>
      </c>
      <c r="D528">
        <v>1</v>
      </c>
      <c r="E528">
        <v>2</v>
      </c>
      <c r="F528">
        <v>13662</v>
      </c>
      <c r="G528">
        <v>132</v>
      </c>
      <c r="H528">
        <v>1030</v>
      </c>
      <c r="I528">
        <v>655</v>
      </c>
      <c r="J528">
        <v>1162</v>
      </c>
      <c r="K528">
        <v>1054</v>
      </c>
      <c r="L528">
        <v>961</v>
      </c>
    </row>
    <row r="529" spans="1:12" x14ac:dyDescent="0.25">
      <c r="A529">
        <v>2017</v>
      </c>
      <c r="B529">
        <v>34021</v>
      </c>
      <c r="C529">
        <v>11</v>
      </c>
      <c r="D529">
        <v>1</v>
      </c>
      <c r="E529">
        <v>3</v>
      </c>
      <c r="F529">
        <v>25447</v>
      </c>
      <c r="G529">
        <v>257</v>
      </c>
      <c r="H529">
        <v>2037</v>
      </c>
      <c r="I529">
        <v>1213</v>
      </c>
      <c r="J529">
        <v>2294</v>
      </c>
      <c r="K529">
        <v>2087</v>
      </c>
      <c r="L529">
        <v>1856</v>
      </c>
    </row>
    <row r="530" spans="1:12" x14ac:dyDescent="0.25">
      <c r="A530">
        <v>2017</v>
      </c>
      <c r="B530">
        <v>34021</v>
      </c>
      <c r="C530">
        <v>11</v>
      </c>
      <c r="D530">
        <v>1</v>
      </c>
      <c r="E530">
        <v>4</v>
      </c>
      <c r="F530">
        <v>428246</v>
      </c>
      <c r="G530">
        <v>4544</v>
      </c>
      <c r="H530">
        <v>36347</v>
      </c>
      <c r="I530">
        <v>19527</v>
      </c>
      <c r="J530">
        <v>40892</v>
      </c>
      <c r="K530">
        <v>37257</v>
      </c>
      <c r="L530">
        <v>31195</v>
      </c>
    </row>
    <row r="531" spans="1:12" x14ac:dyDescent="0.25">
      <c r="A531">
        <v>2017</v>
      </c>
      <c r="B531">
        <v>34021</v>
      </c>
      <c r="C531">
        <v>11</v>
      </c>
      <c r="D531">
        <v>1</v>
      </c>
      <c r="E531">
        <v>5</v>
      </c>
      <c r="F531">
        <v>341899</v>
      </c>
      <c r="G531">
        <v>3810</v>
      </c>
      <c r="H531">
        <v>30654</v>
      </c>
      <c r="I531">
        <v>15505</v>
      </c>
      <c r="J531">
        <v>34464</v>
      </c>
      <c r="K531">
        <v>31429</v>
      </c>
      <c r="L531">
        <v>26312</v>
      </c>
    </row>
    <row r="532" spans="1:12" x14ac:dyDescent="0.25">
      <c r="A532">
        <v>2017</v>
      </c>
      <c r="B532">
        <v>34021</v>
      </c>
      <c r="C532">
        <v>21</v>
      </c>
      <c r="D532">
        <v>1</v>
      </c>
      <c r="E532">
        <v>1</v>
      </c>
      <c r="F532">
        <v>2595474</v>
      </c>
      <c r="G532">
        <v>36837</v>
      </c>
      <c r="H532">
        <v>780001</v>
      </c>
      <c r="I532">
        <v>198223</v>
      </c>
      <c r="J532">
        <v>816838</v>
      </c>
      <c r="K532">
        <v>827791</v>
      </c>
    </row>
    <row r="533" spans="1:12" x14ac:dyDescent="0.25">
      <c r="A533">
        <v>2017</v>
      </c>
      <c r="B533">
        <v>34021</v>
      </c>
      <c r="C533">
        <v>21</v>
      </c>
      <c r="D533">
        <v>1</v>
      </c>
      <c r="E533">
        <v>2</v>
      </c>
      <c r="F533">
        <v>160442</v>
      </c>
      <c r="G533">
        <v>699</v>
      </c>
      <c r="H533">
        <v>3542</v>
      </c>
      <c r="I533">
        <v>10914</v>
      </c>
      <c r="J533">
        <v>4241</v>
      </c>
      <c r="K533">
        <v>3624</v>
      </c>
      <c r="L533">
        <v>76315</v>
      </c>
    </row>
    <row r="534" spans="1:12" x14ac:dyDescent="0.25">
      <c r="A534">
        <v>2017</v>
      </c>
      <c r="B534">
        <v>34021</v>
      </c>
      <c r="C534">
        <v>21</v>
      </c>
      <c r="D534">
        <v>1</v>
      </c>
      <c r="E534">
        <v>3</v>
      </c>
      <c r="F534">
        <v>328621</v>
      </c>
      <c r="G534">
        <v>1489</v>
      </c>
      <c r="H534">
        <v>7449</v>
      </c>
      <c r="I534">
        <v>21796</v>
      </c>
      <c r="J534">
        <v>8938</v>
      </c>
      <c r="K534">
        <v>7616</v>
      </c>
      <c r="L534">
        <v>147453</v>
      </c>
    </row>
    <row r="535" spans="1:12" x14ac:dyDescent="0.25">
      <c r="A535">
        <v>2017</v>
      </c>
      <c r="B535">
        <v>34021</v>
      </c>
      <c r="C535">
        <v>21</v>
      </c>
      <c r="D535">
        <v>1</v>
      </c>
      <c r="E535">
        <v>4</v>
      </c>
      <c r="F535">
        <v>5525156</v>
      </c>
      <c r="G535">
        <v>24180</v>
      </c>
      <c r="H535">
        <v>127381</v>
      </c>
      <c r="I535">
        <v>345546</v>
      </c>
      <c r="J535">
        <v>151561</v>
      </c>
      <c r="K535">
        <v>130526</v>
      </c>
      <c r="L535">
        <v>2477722</v>
      </c>
    </row>
    <row r="536" spans="1:12" x14ac:dyDescent="0.25">
      <c r="A536">
        <v>2017</v>
      </c>
      <c r="B536">
        <v>34021</v>
      </c>
      <c r="C536">
        <v>21</v>
      </c>
      <c r="D536">
        <v>1</v>
      </c>
      <c r="E536">
        <v>5</v>
      </c>
      <c r="F536">
        <v>5003587</v>
      </c>
      <c r="G536">
        <v>22053</v>
      </c>
      <c r="H536">
        <v>113419</v>
      </c>
      <c r="I536">
        <v>298528</v>
      </c>
      <c r="J536">
        <v>135473</v>
      </c>
      <c r="K536">
        <v>116090</v>
      </c>
      <c r="L536">
        <v>2089933</v>
      </c>
    </row>
    <row r="537" spans="1:12" x14ac:dyDescent="0.25">
      <c r="A537">
        <v>2017</v>
      </c>
      <c r="B537">
        <v>34021</v>
      </c>
      <c r="C537">
        <v>21</v>
      </c>
      <c r="D537">
        <v>2</v>
      </c>
      <c r="E537">
        <v>1</v>
      </c>
      <c r="F537">
        <v>18780</v>
      </c>
      <c r="G537">
        <v>667</v>
      </c>
      <c r="H537">
        <v>1643</v>
      </c>
      <c r="I537">
        <v>1416</v>
      </c>
      <c r="J537">
        <v>2311</v>
      </c>
      <c r="K537">
        <v>1715</v>
      </c>
    </row>
    <row r="538" spans="1:12" x14ac:dyDescent="0.25">
      <c r="A538">
        <v>2017</v>
      </c>
      <c r="B538">
        <v>34021</v>
      </c>
      <c r="C538">
        <v>21</v>
      </c>
      <c r="D538">
        <v>2</v>
      </c>
      <c r="E538">
        <v>2</v>
      </c>
      <c r="F538">
        <v>1514</v>
      </c>
      <c r="G538">
        <v>5</v>
      </c>
      <c r="H538">
        <v>17</v>
      </c>
      <c r="I538">
        <v>63</v>
      </c>
      <c r="J538">
        <v>22</v>
      </c>
      <c r="K538">
        <v>18</v>
      </c>
      <c r="L538">
        <v>645</v>
      </c>
    </row>
    <row r="539" spans="1:12" x14ac:dyDescent="0.25">
      <c r="A539">
        <v>2017</v>
      </c>
      <c r="B539">
        <v>34021</v>
      </c>
      <c r="C539">
        <v>21</v>
      </c>
      <c r="D539">
        <v>2</v>
      </c>
      <c r="E539">
        <v>3</v>
      </c>
      <c r="F539">
        <v>3093</v>
      </c>
      <c r="G539">
        <v>11</v>
      </c>
      <c r="H539">
        <v>36</v>
      </c>
      <c r="I539">
        <v>125</v>
      </c>
      <c r="J539">
        <v>47</v>
      </c>
      <c r="K539">
        <v>39</v>
      </c>
      <c r="L539">
        <v>1246</v>
      </c>
    </row>
    <row r="540" spans="1:12" x14ac:dyDescent="0.25">
      <c r="A540">
        <v>2017</v>
      </c>
      <c r="B540">
        <v>34021</v>
      </c>
      <c r="C540">
        <v>21</v>
      </c>
      <c r="D540">
        <v>2</v>
      </c>
      <c r="E540">
        <v>4</v>
      </c>
      <c r="F540">
        <v>52477</v>
      </c>
      <c r="G540">
        <v>182</v>
      </c>
      <c r="H540">
        <v>602</v>
      </c>
      <c r="I540">
        <v>1990</v>
      </c>
      <c r="J540">
        <v>784</v>
      </c>
      <c r="K540">
        <v>645</v>
      </c>
      <c r="L540">
        <v>20942</v>
      </c>
    </row>
    <row r="541" spans="1:12" x14ac:dyDescent="0.25">
      <c r="A541">
        <v>2017</v>
      </c>
      <c r="B541">
        <v>34021</v>
      </c>
      <c r="C541">
        <v>21</v>
      </c>
      <c r="D541">
        <v>2</v>
      </c>
      <c r="E541">
        <v>5</v>
      </c>
      <c r="F541">
        <v>47554</v>
      </c>
      <c r="G541">
        <v>166</v>
      </c>
      <c r="H541">
        <v>547</v>
      </c>
      <c r="I541">
        <v>1712</v>
      </c>
      <c r="J541">
        <v>712</v>
      </c>
      <c r="K541">
        <v>585</v>
      </c>
      <c r="L541">
        <v>17665</v>
      </c>
    </row>
    <row r="542" spans="1:12" x14ac:dyDescent="0.25">
      <c r="A542">
        <v>2017</v>
      </c>
      <c r="B542">
        <v>34021</v>
      </c>
      <c r="C542">
        <v>21</v>
      </c>
      <c r="D542">
        <v>5</v>
      </c>
      <c r="E542">
        <v>1</v>
      </c>
      <c r="F542">
        <v>1479</v>
      </c>
      <c r="G542">
        <v>44</v>
      </c>
      <c r="H542">
        <v>264</v>
      </c>
      <c r="I542">
        <v>83</v>
      </c>
      <c r="J542">
        <v>307</v>
      </c>
      <c r="K542">
        <v>372</v>
      </c>
    </row>
    <row r="543" spans="1:12" x14ac:dyDescent="0.25">
      <c r="A543">
        <v>2017</v>
      </c>
      <c r="B543">
        <v>34021</v>
      </c>
      <c r="C543">
        <v>21</v>
      </c>
      <c r="D543">
        <v>5</v>
      </c>
      <c r="E543">
        <v>2</v>
      </c>
      <c r="F543">
        <v>73</v>
      </c>
      <c r="G543">
        <v>0</v>
      </c>
      <c r="H543">
        <v>0</v>
      </c>
      <c r="I543">
        <v>2</v>
      </c>
      <c r="J543">
        <v>1</v>
      </c>
      <c r="K543">
        <v>1</v>
      </c>
      <c r="L543">
        <v>52</v>
      </c>
    </row>
    <row r="544" spans="1:12" x14ac:dyDescent="0.25">
      <c r="A544">
        <v>2017</v>
      </c>
      <c r="B544">
        <v>34021</v>
      </c>
      <c r="C544">
        <v>21</v>
      </c>
      <c r="D544">
        <v>5</v>
      </c>
      <c r="E544">
        <v>3</v>
      </c>
      <c r="F544">
        <v>148</v>
      </c>
      <c r="G544">
        <v>1</v>
      </c>
      <c r="H544">
        <v>1</v>
      </c>
      <c r="I544">
        <v>4</v>
      </c>
      <c r="J544">
        <v>2</v>
      </c>
      <c r="K544">
        <v>2</v>
      </c>
      <c r="L544">
        <v>101</v>
      </c>
    </row>
    <row r="545" spans="1:12" x14ac:dyDescent="0.25">
      <c r="A545">
        <v>2017</v>
      </c>
      <c r="B545">
        <v>34021</v>
      </c>
      <c r="C545">
        <v>21</v>
      </c>
      <c r="D545">
        <v>5</v>
      </c>
      <c r="E545">
        <v>4</v>
      </c>
      <c r="F545">
        <v>2493</v>
      </c>
      <c r="G545">
        <v>14</v>
      </c>
      <c r="H545">
        <v>18</v>
      </c>
      <c r="I545">
        <v>55</v>
      </c>
      <c r="J545">
        <v>32</v>
      </c>
      <c r="K545">
        <v>32</v>
      </c>
      <c r="L545">
        <v>1700</v>
      </c>
    </row>
    <row r="546" spans="1:12" x14ac:dyDescent="0.25">
      <c r="A546">
        <v>2017</v>
      </c>
      <c r="B546">
        <v>34021</v>
      </c>
      <c r="C546">
        <v>21</v>
      </c>
      <c r="D546">
        <v>5</v>
      </c>
      <c r="E546">
        <v>5</v>
      </c>
      <c r="F546">
        <v>2250</v>
      </c>
      <c r="G546">
        <v>13</v>
      </c>
      <c r="H546">
        <v>15</v>
      </c>
      <c r="I546">
        <v>48</v>
      </c>
      <c r="J546">
        <v>28</v>
      </c>
      <c r="K546">
        <v>28</v>
      </c>
      <c r="L546">
        <v>1434</v>
      </c>
    </row>
    <row r="547" spans="1:12" x14ac:dyDescent="0.25">
      <c r="A547">
        <v>2017</v>
      </c>
      <c r="B547">
        <v>34021</v>
      </c>
      <c r="C547">
        <v>31</v>
      </c>
      <c r="D547">
        <v>1</v>
      </c>
      <c r="E547">
        <v>1</v>
      </c>
      <c r="F547">
        <v>3165654</v>
      </c>
      <c r="G547">
        <v>42262</v>
      </c>
      <c r="H547">
        <v>652677</v>
      </c>
      <c r="I547">
        <v>273579</v>
      </c>
      <c r="J547">
        <v>694938</v>
      </c>
      <c r="K547">
        <v>687358</v>
      </c>
    </row>
    <row r="548" spans="1:12" x14ac:dyDescent="0.25">
      <c r="A548">
        <v>2017</v>
      </c>
      <c r="B548">
        <v>34021</v>
      </c>
      <c r="C548">
        <v>31</v>
      </c>
      <c r="D548">
        <v>1</v>
      </c>
      <c r="E548">
        <v>2</v>
      </c>
      <c r="F548">
        <v>194473</v>
      </c>
      <c r="G548">
        <v>966</v>
      </c>
      <c r="H548">
        <v>4369</v>
      </c>
      <c r="I548">
        <v>17922</v>
      </c>
      <c r="J548">
        <v>5335</v>
      </c>
      <c r="K548">
        <v>4433</v>
      </c>
      <c r="L548">
        <v>66741</v>
      </c>
    </row>
    <row r="549" spans="1:12" x14ac:dyDescent="0.25">
      <c r="A549">
        <v>2017</v>
      </c>
      <c r="B549">
        <v>34021</v>
      </c>
      <c r="C549">
        <v>31</v>
      </c>
      <c r="D549">
        <v>1</v>
      </c>
      <c r="E549">
        <v>3</v>
      </c>
      <c r="F549">
        <v>390117</v>
      </c>
      <c r="G549">
        <v>2007</v>
      </c>
      <c r="H549">
        <v>9153</v>
      </c>
      <c r="I549">
        <v>34934</v>
      </c>
      <c r="J549">
        <v>11160</v>
      </c>
      <c r="K549">
        <v>9288</v>
      </c>
      <c r="L549">
        <v>128954</v>
      </c>
    </row>
    <row r="550" spans="1:12" x14ac:dyDescent="0.25">
      <c r="A550">
        <v>2017</v>
      </c>
      <c r="B550">
        <v>34021</v>
      </c>
      <c r="C550">
        <v>31</v>
      </c>
      <c r="D550">
        <v>1</v>
      </c>
      <c r="E550">
        <v>4</v>
      </c>
      <c r="F550">
        <v>6435599</v>
      </c>
      <c r="G550">
        <v>32985</v>
      </c>
      <c r="H550">
        <v>155917</v>
      </c>
      <c r="I550">
        <v>557724</v>
      </c>
      <c r="J550">
        <v>188901</v>
      </c>
      <c r="K550">
        <v>158459</v>
      </c>
      <c r="L550">
        <v>2166877</v>
      </c>
    </row>
    <row r="551" spans="1:12" x14ac:dyDescent="0.25">
      <c r="A551">
        <v>2017</v>
      </c>
      <c r="B551">
        <v>34021</v>
      </c>
      <c r="C551">
        <v>31</v>
      </c>
      <c r="D551">
        <v>1</v>
      </c>
      <c r="E551">
        <v>5</v>
      </c>
      <c r="F551">
        <v>5786755</v>
      </c>
      <c r="G551">
        <v>30005</v>
      </c>
      <c r="H551">
        <v>140360</v>
      </c>
      <c r="I551">
        <v>478653</v>
      </c>
      <c r="J551">
        <v>170364</v>
      </c>
      <c r="K551">
        <v>142548</v>
      </c>
      <c r="L551">
        <v>1827738</v>
      </c>
    </row>
    <row r="552" spans="1:12" x14ac:dyDescent="0.25">
      <c r="A552">
        <v>2017</v>
      </c>
      <c r="B552">
        <v>34021</v>
      </c>
      <c r="C552">
        <v>31</v>
      </c>
      <c r="D552">
        <v>2</v>
      </c>
      <c r="E552">
        <v>1</v>
      </c>
      <c r="F552">
        <v>52461</v>
      </c>
      <c r="G552">
        <v>754</v>
      </c>
      <c r="H552">
        <v>7225</v>
      </c>
      <c r="I552">
        <v>79243</v>
      </c>
      <c r="J552">
        <v>7979</v>
      </c>
      <c r="K552">
        <v>8143</v>
      </c>
    </row>
    <row r="553" spans="1:12" x14ac:dyDescent="0.25">
      <c r="A553">
        <v>2017</v>
      </c>
      <c r="B553">
        <v>34021</v>
      </c>
      <c r="C553">
        <v>31</v>
      </c>
      <c r="D553">
        <v>2</v>
      </c>
      <c r="E553">
        <v>2</v>
      </c>
      <c r="F553">
        <v>4455</v>
      </c>
      <c r="G553">
        <v>22</v>
      </c>
      <c r="H553">
        <v>517</v>
      </c>
      <c r="I553">
        <v>3279</v>
      </c>
      <c r="J553">
        <v>539</v>
      </c>
      <c r="K553">
        <v>590</v>
      </c>
      <c r="L553">
        <v>2076</v>
      </c>
    </row>
    <row r="554" spans="1:12" x14ac:dyDescent="0.25">
      <c r="A554">
        <v>2017</v>
      </c>
      <c r="B554">
        <v>34021</v>
      </c>
      <c r="C554">
        <v>31</v>
      </c>
      <c r="D554">
        <v>2</v>
      </c>
      <c r="E554">
        <v>3</v>
      </c>
      <c r="F554">
        <v>9034</v>
      </c>
      <c r="G554">
        <v>46</v>
      </c>
      <c r="H554">
        <v>1033</v>
      </c>
      <c r="I554">
        <v>6953</v>
      </c>
      <c r="J554">
        <v>1079</v>
      </c>
      <c r="K554">
        <v>1179</v>
      </c>
      <c r="L554">
        <v>4011</v>
      </c>
    </row>
    <row r="555" spans="1:12" x14ac:dyDescent="0.25">
      <c r="A555">
        <v>2017</v>
      </c>
      <c r="B555">
        <v>34021</v>
      </c>
      <c r="C555">
        <v>31</v>
      </c>
      <c r="D555">
        <v>2</v>
      </c>
      <c r="E555">
        <v>4</v>
      </c>
      <c r="F555">
        <v>154257</v>
      </c>
      <c r="G555">
        <v>797</v>
      </c>
      <c r="H555">
        <v>18219</v>
      </c>
      <c r="I555">
        <v>113208</v>
      </c>
      <c r="J555">
        <v>19016</v>
      </c>
      <c r="K555">
        <v>20799</v>
      </c>
      <c r="L555">
        <v>67398</v>
      </c>
    </row>
    <row r="556" spans="1:12" x14ac:dyDescent="0.25">
      <c r="A556">
        <v>2017</v>
      </c>
      <c r="B556">
        <v>34021</v>
      </c>
      <c r="C556">
        <v>31</v>
      </c>
      <c r="D556">
        <v>2</v>
      </c>
      <c r="E556">
        <v>5</v>
      </c>
      <c r="F556">
        <v>137815</v>
      </c>
      <c r="G556">
        <v>691</v>
      </c>
      <c r="H556">
        <v>15602</v>
      </c>
      <c r="I556">
        <v>102435</v>
      </c>
      <c r="J556">
        <v>16293</v>
      </c>
      <c r="K556">
        <v>17808</v>
      </c>
      <c r="L556">
        <v>56850</v>
      </c>
    </row>
    <row r="557" spans="1:12" x14ac:dyDescent="0.25">
      <c r="A557">
        <v>2017</v>
      </c>
      <c r="B557">
        <v>34021</v>
      </c>
      <c r="C557">
        <v>31</v>
      </c>
      <c r="D557">
        <v>5</v>
      </c>
      <c r="E557">
        <v>1</v>
      </c>
      <c r="F557">
        <v>5640</v>
      </c>
      <c r="G557">
        <v>175</v>
      </c>
      <c r="H557">
        <v>891</v>
      </c>
      <c r="I557">
        <v>390</v>
      </c>
      <c r="J557">
        <v>1066</v>
      </c>
      <c r="K557">
        <v>1243</v>
      </c>
    </row>
    <row r="558" spans="1:12" x14ac:dyDescent="0.25">
      <c r="A558">
        <v>2017</v>
      </c>
      <c r="B558">
        <v>34021</v>
      </c>
      <c r="C558">
        <v>31</v>
      </c>
      <c r="D558">
        <v>5</v>
      </c>
      <c r="E558">
        <v>2</v>
      </c>
      <c r="F558">
        <v>347</v>
      </c>
      <c r="G558">
        <v>2</v>
      </c>
      <c r="H558">
        <v>2</v>
      </c>
      <c r="I558">
        <v>12</v>
      </c>
      <c r="J558">
        <v>4</v>
      </c>
      <c r="K558">
        <v>4</v>
      </c>
      <c r="L558">
        <v>186</v>
      </c>
    </row>
    <row r="559" spans="1:12" x14ac:dyDescent="0.25">
      <c r="A559">
        <v>2017</v>
      </c>
      <c r="B559">
        <v>34021</v>
      </c>
      <c r="C559">
        <v>31</v>
      </c>
      <c r="D559">
        <v>5</v>
      </c>
      <c r="E559">
        <v>3</v>
      </c>
      <c r="F559">
        <v>680</v>
      </c>
      <c r="G559">
        <v>5</v>
      </c>
      <c r="H559">
        <v>4</v>
      </c>
      <c r="I559">
        <v>23</v>
      </c>
      <c r="J559">
        <v>9</v>
      </c>
      <c r="K559">
        <v>8</v>
      </c>
      <c r="L559">
        <v>360</v>
      </c>
    </row>
    <row r="560" spans="1:12" x14ac:dyDescent="0.25">
      <c r="A560">
        <v>2017</v>
      </c>
      <c r="B560">
        <v>34021</v>
      </c>
      <c r="C560">
        <v>31</v>
      </c>
      <c r="D560">
        <v>5</v>
      </c>
      <c r="E560">
        <v>4</v>
      </c>
      <c r="F560">
        <v>11376</v>
      </c>
      <c r="G560">
        <v>76</v>
      </c>
      <c r="H560">
        <v>69</v>
      </c>
      <c r="I560">
        <v>363</v>
      </c>
      <c r="J560">
        <v>144</v>
      </c>
      <c r="K560">
        <v>133</v>
      </c>
      <c r="L560">
        <v>6045</v>
      </c>
    </row>
    <row r="561" spans="1:12" x14ac:dyDescent="0.25">
      <c r="A561">
        <v>2017</v>
      </c>
      <c r="B561">
        <v>34021</v>
      </c>
      <c r="C561">
        <v>31</v>
      </c>
      <c r="D561">
        <v>5</v>
      </c>
      <c r="E561">
        <v>5</v>
      </c>
      <c r="F561">
        <v>10090</v>
      </c>
      <c r="G561">
        <v>68</v>
      </c>
      <c r="H561">
        <v>60</v>
      </c>
      <c r="I561">
        <v>311</v>
      </c>
      <c r="J561">
        <v>127</v>
      </c>
      <c r="K561">
        <v>117</v>
      </c>
      <c r="L561">
        <v>5099</v>
      </c>
    </row>
    <row r="562" spans="1:12" x14ac:dyDescent="0.25">
      <c r="A562">
        <v>2017</v>
      </c>
      <c r="B562">
        <v>34021</v>
      </c>
      <c r="C562">
        <v>32</v>
      </c>
      <c r="D562">
        <v>1</v>
      </c>
      <c r="E562">
        <v>1</v>
      </c>
      <c r="F562">
        <v>1072820</v>
      </c>
      <c r="G562">
        <v>11051</v>
      </c>
      <c r="H562">
        <v>133047</v>
      </c>
      <c r="I562">
        <v>79569</v>
      </c>
      <c r="J562">
        <v>144098</v>
      </c>
      <c r="K562">
        <v>139148</v>
      </c>
    </row>
    <row r="563" spans="1:12" x14ac:dyDescent="0.25">
      <c r="A563">
        <v>2017</v>
      </c>
      <c r="B563">
        <v>34021</v>
      </c>
      <c r="C563">
        <v>32</v>
      </c>
      <c r="D563">
        <v>1</v>
      </c>
      <c r="E563">
        <v>2</v>
      </c>
      <c r="F563">
        <v>42423</v>
      </c>
      <c r="G563">
        <v>195</v>
      </c>
      <c r="H563">
        <v>1017</v>
      </c>
      <c r="I563">
        <v>4702</v>
      </c>
      <c r="J563">
        <v>1212</v>
      </c>
      <c r="K563">
        <v>1032</v>
      </c>
      <c r="L563">
        <v>12603</v>
      </c>
    </row>
    <row r="564" spans="1:12" x14ac:dyDescent="0.25">
      <c r="A564">
        <v>2017</v>
      </c>
      <c r="B564">
        <v>34021</v>
      </c>
      <c r="C564">
        <v>32</v>
      </c>
      <c r="D564">
        <v>1</v>
      </c>
      <c r="E564">
        <v>3</v>
      </c>
      <c r="F564">
        <v>87735</v>
      </c>
      <c r="G564">
        <v>420</v>
      </c>
      <c r="H564">
        <v>2206</v>
      </c>
      <c r="I564">
        <v>9193</v>
      </c>
      <c r="J564">
        <v>2626</v>
      </c>
      <c r="K564">
        <v>2238</v>
      </c>
      <c r="L564">
        <v>24351</v>
      </c>
    </row>
    <row r="565" spans="1:12" x14ac:dyDescent="0.25">
      <c r="A565">
        <v>2017</v>
      </c>
      <c r="B565">
        <v>34021</v>
      </c>
      <c r="C565">
        <v>32</v>
      </c>
      <c r="D565">
        <v>1</v>
      </c>
      <c r="E565">
        <v>4</v>
      </c>
      <c r="F565">
        <v>1408311</v>
      </c>
      <c r="G565">
        <v>7221</v>
      </c>
      <c r="H565">
        <v>39122</v>
      </c>
      <c r="I565">
        <v>148091</v>
      </c>
      <c r="J565">
        <v>46342</v>
      </c>
      <c r="K565">
        <v>39715</v>
      </c>
      <c r="L565">
        <v>409174</v>
      </c>
    </row>
    <row r="566" spans="1:12" x14ac:dyDescent="0.25">
      <c r="A566">
        <v>2017</v>
      </c>
      <c r="B566">
        <v>34021</v>
      </c>
      <c r="C566">
        <v>32</v>
      </c>
      <c r="D566">
        <v>1</v>
      </c>
      <c r="E566">
        <v>5</v>
      </c>
      <c r="F566">
        <v>1292343</v>
      </c>
      <c r="G566">
        <v>6686</v>
      </c>
      <c r="H566">
        <v>35983</v>
      </c>
      <c r="I566">
        <v>126796</v>
      </c>
      <c r="J566">
        <v>42669</v>
      </c>
      <c r="K566">
        <v>36506</v>
      </c>
      <c r="L566">
        <v>345134</v>
      </c>
    </row>
    <row r="567" spans="1:12" x14ac:dyDescent="0.25">
      <c r="A567">
        <v>2017</v>
      </c>
      <c r="B567">
        <v>34021</v>
      </c>
      <c r="C567">
        <v>32</v>
      </c>
      <c r="D567">
        <v>2</v>
      </c>
      <c r="E567">
        <v>1</v>
      </c>
      <c r="F567">
        <v>18579</v>
      </c>
      <c r="G567">
        <v>208</v>
      </c>
      <c r="H567">
        <v>2754</v>
      </c>
      <c r="I567">
        <v>33284</v>
      </c>
      <c r="J567">
        <v>2962</v>
      </c>
      <c r="K567">
        <v>3132</v>
      </c>
    </row>
    <row r="568" spans="1:12" x14ac:dyDescent="0.25">
      <c r="A568">
        <v>2017</v>
      </c>
      <c r="B568">
        <v>34021</v>
      </c>
      <c r="C568">
        <v>32</v>
      </c>
      <c r="D568">
        <v>2</v>
      </c>
      <c r="E568">
        <v>2</v>
      </c>
      <c r="F568">
        <v>1536</v>
      </c>
      <c r="G568">
        <v>9</v>
      </c>
      <c r="H568">
        <v>208</v>
      </c>
      <c r="I568">
        <v>1387</v>
      </c>
      <c r="J568">
        <v>217</v>
      </c>
      <c r="K568">
        <v>238</v>
      </c>
      <c r="L568">
        <v>710</v>
      </c>
    </row>
    <row r="569" spans="1:12" x14ac:dyDescent="0.25">
      <c r="A569">
        <v>2017</v>
      </c>
      <c r="B569">
        <v>34021</v>
      </c>
      <c r="C569">
        <v>32</v>
      </c>
      <c r="D569">
        <v>2</v>
      </c>
      <c r="E569">
        <v>3</v>
      </c>
      <c r="F569">
        <v>3117</v>
      </c>
      <c r="G569">
        <v>18</v>
      </c>
      <c r="H569">
        <v>416</v>
      </c>
      <c r="I569">
        <v>2931</v>
      </c>
      <c r="J569">
        <v>434</v>
      </c>
      <c r="K569">
        <v>475</v>
      </c>
      <c r="L569">
        <v>1373</v>
      </c>
    </row>
    <row r="570" spans="1:12" x14ac:dyDescent="0.25">
      <c r="A570">
        <v>2017</v>
      </c>
      <c r="B570">
        <v>34021</v>
      </c>
      <c r="C570">
        <v>32</v>
      </c>
      <c r="D570">
        <v>2</v>
      </c>
      <c r="E570">
        <v>4</v>
      </c>
      <c r="F570">
        <v>53537</v>
      </c>
      <c r="G570">
        <v>324</v>
      </c>
      <c r="H570">
        <v>7344</v>
      </c>
      <c r="I570">
        <v>47838</v>
      </c>
      <c r="J570">
        <v>7668</v>
      </c>
      <c r="K570">
        <v>8392</v>
      </c>
      <c r="L570">
        <v>23064</v>
      </c>
    </row>
    <row r="571" spans="1:12" x14ac:dyDescent="0.25">
      <c r="A571">
        <v>2017</v>
      </c>
      <c r="B571">
        <v>34021</v>
      </c>
      <c r="C571">
        <v>32</v>
      </c>
      <c r="D571">
        <v>2</v>
      </c>
      <c r="E571">
        <v>5</v>
      </c>
      <c r="F571">
        <v>47743</v>
      </c>
      <c r="G571">
        <v>279</v>
      </c>
      <c r="H571">
        <v>6279</v>
      </c>
      <c r="I571">
        <v>43060</v>
      </c>
      <c r="J571">
        <v>6557</v>
      </c>
      <c r="K571">
        <v>7174</v>
      </c>
      <c r="L571">
        <v>19455</v>
      </c>
    </row>
    <row r="572" spans="1:12" x14ac:dyDescent="0.25">
      <c r="A572">
        <v>2017</v>
      </c>
      <c r="B572">
        <v>34021</v>
      </c>
      <c r="C572">
        <v>32</v>
      </c>
      <c r="D572">
        <v>5</v>
      </c>
      <c r="E572">
        <v>1</v>
      </c>
      <c r="F572">
        <v>1349</v>
      </c>
      <c r="G572">
        <v>40</v>
      </c>
      <c r="H572">
        <v>202</v>
      </c>
      <c r="I572">
        <v>83</v>
      </c>
      <c r="J572">
        <v>242</v>
      </c>
      <c r="K572">
        <v>280</v>
      </c>
    </row>
    <row r="573" spans="1:12" x14ac:dyDescent="0.25">
      <c r="A573">
        <v>2017</v>
      </c>
      <c r="B573">
        <v>34021</v>
      </c>
      <c r="C573">
        <v>32</v>
      </c>
      <c r="D573">
        <v>5</v>
      </c>
      <c r="E573">
        <v>2</v>
      </c>
      <c r="F573">
        <v>71</v>
      </c>
      <c r="G573">
        <v>0</v>
      </c>
      <c r="H573">
        <v>0</v>
      </c>
      <c r="I573">
        <v>2</v>
      </c>
      <c r="J573">
        <v>1</v>
      </c>
      <c r="K573">
        <v>1</v>
      </c>
      <c r="L573">
        <v>45</v>
      </c>
    </row>
    <row r="574" spans="1:12" x14ac:dyDescent="0.25">
      <c r="A574">
        <v>2017</v>
      </c>
      <c r="B574">
        <v>34021</v>
      </c>
      <c r="C574">
        <v>32</v>
      </c>
      <c r="D574">
        <v>5</v>
      </c>
      <c r="E574">
        <v>3</v>
      </c>
      <c r="F574">
        <v>139</v>
      </c>
      <c r="G574">
        <v>1</v>
      </c>
      <c r="H574">
        <v>1</v>
      </c>
      <c r="I574">
        <v>4</v>
      </c>
      <c r="J574">
        <v>2</v>
      </c>
      <c r="K574">
        <v>2</v>
      </c>
      <c r="L574">
        <v>88</v>
      </c>
    </row>
    <row r="575" spans="1:12" x14ac:dyDescent="0.25">
      <c r="A575">
        <v>2017</v>
      </c>
      <c r="B575">
        <v>34021</v>
      </c>
      <c r="C575">
        <v>32</v>
      </c>
      <c r="D575">
        <v>5</v>
      </c>
      <c r="E575">
        <v>4</v>
      </c>
      <c r="F575">
        <v>2322</v>
      </c>
      <c r="G575">
        <v>14</v>
      </c>
      <c r="H575">
        <v>14</v>
      </c>
      <c r="I575">
        <v>69</v>
      </c>
      <c r="J575">
        <v>29</v>
      </c>
      <c r="K575">
        <v>27</v>
      </c>
      <c r="L575">
        <v>1476</v>
      </c>
    </row>
    <row r="576" spans="1:12" x14ac:dyDescent="0.25">
      <c r="A576">
        <v>2017</v>
      </c>
      <c r="B576">
        <v>34021</v>
      </c>
      <c r="C576">
        <v>32</v>
      </c>
      <c r="D576">
        <v>5</v>
      </c>
      <c r="E576">
        <v>5</v>
      </c>
      <c r="F576">
        <v>2078</v>
      </c>
      <c r="G576">
        <v>13</v>
      </c>
      <c r="H576">
        <v>12</v>
      </c>
      <c r="I576">
        <v>60</v>
      </c>
      <c r="J576">
        <v>25</v>
      </c>
      <c r="K576">
        <v>24</v>
      </c>
      <c r="L576">
        <v>1245</v>
      </c>
    </row>
    <row r="577" spans="1:12" x14ac:dyDescent="0.25">
      <c r="A577">
        <v>2017</v>
      </c>
      <c r="B577">
        <v>34021</v>
      </c>
      <c r="C577">
        <v>41</v>
      </c>
      <c r="D577">
        <v>1</v>
      </c>
      <c r="E577">
        <v>1</v>
      </c>
      <c r="F577">
        <v>638</v>
      </c>
      <c r="G577">
        <v>6</v>
      </c>
      <c r="H577">
        <v>43</v>
      </c>
      <c r="I577">
        <v>36</v>
      </c>
      <c r="J577">
        <v>49</v>
      </c>
      <c r="K577">
        <v>44</v>
      </c>
    </row>
    <row r="578" spans="1:12" x14ac:dyDescent="0.25">
      <c r="A578">
        <v>2017</v>
      </c>
      <c r="B578">
        <v>34021</v>
      </c>
      <c r="C578">
        <v>41</v>
      </c>
      <c r="D578">
        <v>1</v>
      </c>
      <c r="E578">
        <v>2</v>
      </c>
      <c r="F578">
        <v>71</v>
      </c>
      <c r="G578">
        <v>0</v>
      </c>
      <c r="H578">
        <v>1</v>
      </c>
      <c r="I578">
        <v>5</v>
      </c>
      <c r="J578">
        <v>2</v>
      </c>
      <c r="K578">
        <v>1</v>
      </c>
      <c r="L578">
        <v>3</v>
      </c>
    </row>
    <row r="579" spans="1:12" x14ac:dyDescent="0.25">
      <c r="A579">
        <v>2017</v>
      </c>
      <c r="B579">
        <v>34021</v>
      </c>
      <c r="C579">
        <v>41</v>
      </c>
      <c r="D579">
        <v>1</v>
      </c>
      <c r="E579">
        <v>3</v>
      </c>
      <c r="F579">
        <v>125</v>
      </c>
      <c r="G579">
        <v>0</v>
      </c>
      <c r="H579">
        <v>3</v>
      </c>
      <c r="I579">
        <v>9</v>
      </c>
      <c r="J579">
        <v>3</v>
      </c>
      <c r="K579">
        <v>3</v>
      </c>
      <c r="L579">
        <v>7</v>
      </c>
    </row>
    <row r="580" spans="1:12" x14ac:dyDescent="0.25">
      <c r="A580">
        <v>2017</v>
      </c>
      <c r="B580">
        <v>34021</v>
      </c>
      <c r="C580">
        <v>41</v>
      </c>
      <c r="D580">
        <v>1</v>
      </c>
      <c r="E580">
        <v>4</v>
      </c>
      <c r="F580">
        <v>2325</v>
      </c>
      <c r="G580">
        <v>9</v>
      </c>
      <c r="H580">
        <v>53</v>
      </c>
      <c r="I580">
        <v>157</v>
      </c>
      <c r="J580">
        <v>61</v>
      </c>
      <c r="K580">
        <v>53</v>
      </c>
      <c r="L580">
        <v>109</v>
      </c>
    </row>
    <row r="581" spans="1:12" x14ac:dyDescent="0.25">
      <c r="A581">
        <v>2017</v>
      </c>
      <c r="B581">
        <v>34021</v>
      </c>
      <c r="C581">
        <v>41</v>
      </c>
      <c r="D581">
        <v>1</v>
      </c>
      <c r="E581">
        <v>5</v>
      </c>
      <c r="F581">
        <v>1736</v>
      </c>
      <c r="G581">
        <v>7</v>
      </c>
      <c r="H581">
        <v>45</v>
      </c>
      <c r="I581">
        <v>127</v>
      </c>
      <c r="J581">
        <v>53</v>
      </c>
      <c r="K581">
        <v>46</v>
      </c>
      <c r="L581">
        <v>92</v>
      </c>
    </row>
    <row r="582" spans="1:12" x14ac:dyDescent="0.25">
      <c r="A582">
        <v>2017</v>
      </c>
      <c r="B582">
        <v>34021</v>
      </c>
      <c r="C582">
        <v>41</v>
      </c>
      <c r="D582">
        <v>2</v>
      </c>
      <c r="E582">
        <v>1</v>
      </c>
      <c r="F582">
        <v>631</v>
      </c>
      <c r="G582">
        <v>8</v>
      </c>
      <c r="H582">
        <v>113</v>
      </c>
      <c r="I582">
        <v>1123</v>
      </c>
      <c r="J582">
        <v>122</v>
      </c>
      <c r="K582">
        <v>129</v>
      </c>
    </row>
    <row r="583" spans="1:12" x14ac:dyDescent="0.25">
      <c r="A583">
        <v>2017</v>
      </c>
      <c r="B583">
        <v>34021</v>
      </c>
      <c r="C583">
        <v>41</v>
      </c>
      <c r="D583">
        <v>2</v>
      </c>
      <c r="E583">
        <v>2</v>
      </c>
      <c r="F583">
        <v>49</v>
      </c>
      <c r="G583">
        <v>0</v>
      </c>
      <c r="H583">
        <v>6</v>
      </c>
      <c r="I583">
        <v>124</v>
      </c>
      <c r="J583">
        <v>6</v>
      </c>
      <c r="K583">
        <v>7</v>
      </c>
      <c r="L583">
        <v>21</v>
      </c>
    </row>
    <row r="584" spans="1:12" x14ac:dyDescent="0.25">
      <c r="A584">
        <v>2017</v>
      </c>
      <c r="B584">
        <v>34021</v>
      </c>
      <c r="C584">
        <v>41</v>
      </c>
      <c r="D584">
        <v>2</v>
      </c>
      <c r="E584">
        <v>3</v>
      </c>
      <c r="F584">
        <v>99</v>
      </c>
      <c r="G584">
        <v>1</v>
      </c>
      <c r="H584">
        <v>12</v>
      </c>
      <c r="I584">
        <v>242</v>
      </c>
      <c r="J584">
        <v>13</v>
      </c>
      <c r="K584">
        <v>14</v>
      </c>
      <c r="L584">
        <v>40</v>
      </c>
    </row>
    <row r="585" spans="1:12" x14ac:dyDescent="0.25">
      <c r="A585">
        <v>2017</v>
      </c>
      <c r="B585">
        <v>34021</v>
      </c>
      <c r="C585">
        <v>41</v>
      </c>
      <c r="D585">
        <v>2</v>
      </c>
      <c r="E585">
        <v>4</v>
      </c>
      <c r="F585">
        <v>1787</v>
      </c>
      <c r="G585">
        <v>15</v>
      </c>
      <c r="H585">
        <v>215</v>
      </c>
      <c r="I585">
        <v>4423</v>
      </c>
      <c r="J585">
        <v>230</v>
      </c>
      <c r="K585">
        <v>245</v>
      </c>
      <c r="L585">
        <v>668</v>
      </c>
    </row>
    <row r="586" spans="1:12" x14ac:dyDescent="0.25">
      <c r="A586">
        <v>2017</v>
      </c>
      <c r="B586">
        <v>34021</v>
      </c>
      <c r="C586">
        <v>41</v>
      </c>
      <c r="D586">
        <v>2</v>
      </c>
      <c r="E586">
        <v>5</v>
      </c>
      <c r="F586">
        <v>1497</v>
      </c>
      <c r="G586">
        <v>14</v>
      </c>
      <c r="H586">
        <v>183</v>
      </c>
      <c r="I586">
        <v>3593</v>
      </c>
      <c r="J586">
        <v>197</v>
      </c>
      <c r="K586">
        <v>209</v>
      </c>
      <c r="L586">
        <v>563</v>
      </c>
    </row>
    <row r="587" spans="1:12" x14ac:dyDescent="0.25">
      <c r="A587">
        <v>2017</v>
      </c>
      <c r="B587">
        <v>34021</v>
      </c>
      <c r="C587">
        <v>41</v>
      </c>
      <c r="D587">
        <v>3</v>
      </c>
      <c r="E587">
        <v>1</v>
      </c>
      <c r="F587">
        <v>121</v>
      </c>
      <c r="G587">
        <v>239</v>
      </c>
      <c r="H587">
        <v>14</v>
      </c>
      <c r="I587">
        <v>30</v>
      </c>
      <c r="J587">
        <v>253</v>
      </c>
      <c r="K587">
        <v>17</v>
      </c>
    </row>
    <row r="588" spans="1:12" x14ac:dyDescent="0.25">
      <c r="A588">
        <v>2017</v>
      </c>
      <c r="B588">
        <v>34021</v>
      </c>
      <c r="C588">
        <v>41</v>
      </c>
      <c r="D588">
        <v>3</v>
      </c>
      <c r="E588">
        <v>2</v>
      </c>
      <c r="F588">
        <v>28</v>
      </c>
      <c r="G588">
        <v>17</v>
      </c>
      <c r="H588">
        <v>1</v>
      </c>
      <c r="I588">
        <v>9</v>
      </c>
      <c r="J588">
        <v>18</v>
      </c>
      <c r="K588">
        <v>2</v>
      </c>
      <c r="L588">
        <v>2</v>
      </c>
    </row>
    <row r="589" spans="1:12" x14ac:dyDescent="0.25">
      <c r="A589">
        <v>2017</v>
      </c>
      <c r="B589">
        <v>34021</v>
      </c>
      <c r="C589">
        <v>41</v>
      </c>
      <c r="D589">
        <v>3</v>
      </c>
      <c r="E589">
        <v>3</v>
      </c>
      <c r="F589">
        <v>55</v>
      </c>
      <c r="G589">
        <v>36</v>
      </c>
      <c r="H589">
        <v>3</v>
      </c>
      <c r="I589">
        <v>18</v>
      </c>
      <c r="J589">
        <v>39</v>
      </c>
      <c r="K589">
        <v>4</v>
      </c>
      <c r="L589">
        <v>3</v>
      </c>
    </row>
    <row r="590" spans="1:12" x14ac:dyDescent="0.25">
      <c r="A590">
        <v>2017</v>
      </c>
      <c r="B590">
        <v>34021</v>
      </c>
      <c r="C590">
        <v>41</v>
      </c>
      <c r="D590">
        <v>3</v>
      </c>
      <c r="E590">
        <v>4</v>
      </c>
      <c r="F590">
        <v>989</v>
      </c>
      <c r="G590">
        <v>677</v>
      </c>
      <c r="H590">
        <v>51</v>
      </c>
      <c r="I590">
        <v>318</v>
      </c>
      <c r="J590">
        <v>728</v>
      </c>
      <c r="K590">
        <v>72</v>
      </c>
      <c r="L590">
        <v>59</v>
      </c>
    </row>
    <row r="591" spans="1:12" x14ac:dyDescent="0.25">
      <c r="A591">
        <v>2017</v>
      </c>
      <c r="B591">
        <v>34021</v>
      </c>
      <c r="C591">
        <v>41</v>
      </c>
      <c r="D591">
        <v>3</v>
      </c>
      <c r="E591">
        <v>5</v>
      </c>
      <c r="F591">
        <v>802</v>
      </c>
      <c r="G591">
        <v>581</v>
      </c>
      <c r="H591">
        <v>43</v>
      </c>
      <c r="I591">
        <v>257</v>
      </c>
      <c r="J591">
        <v>625</v>
      </c>
      <c r="K591">
        <v>61</v>
      </c>
      <c r="L591">
        <v>50</v>
      </c>
    </row>
    <row r="592" spans="1:12" x14ac:dyDescent="0.25">
      <c r="A592">
        <v>2017</v>
      </c>
      <c r="B592">
        <v>34021</v>
      </c>
      <c r="C592">
        <v>42</v>
      </c>
      <c r="D592">
        <v>1</v>
      </c>
      <c r="E592">
        <v>1</v>
      </c>
      <c r="F592">
        <v>25349</v>
      </c>
      <c r="G592">
        <v>246</v>
      </c>
      <c r="H592">
        <v>1710</v>
      </c>
      <c r="I592">
        <v>1282</v>
      </c>
      <c r="J592">
        <v>1956</v>
      </c>
      <c r="K592">
        <v>1744</v>
      </c>
    </row>
    <row r="593" spans="1:12" x14ac:dyDescent="0.25">
      <c r="A593">
        <v>2017</v>
      </c>
      <c r="B593">
        <v>34021</v>
      </c>
      <c r="C593">
        <v>42</v>
      </c>
      <c r="D593">
        <v>1</v>
      </c>
      <c r="E593">
        <v>2</v>
      </c>
      <c r="F593">
        <v>2038</v>
      </c>
      <c r="G593">
        <v>7</v>
      </c>
      <c r="H593">
        <v>42</v>
      </c>
      <c r="I593">
        <v>156</v>
      </c>
      <c r="J593">
        <v>49</v>
      </c>
      <c r="K593">
        <v>42</v>
      </c>
      <c r="L593">
        <v>100</v>
      </c>
    </row>
    <row r="594" spans="1:12" x14ac:dyDescent="0.25">
      <c r="A594">
        <v>2017</v>
      </c>
      <c r="B594">
        <v>34021</v>
      </c>
      <c r="C594">
        <v>42</v>
      </c>
      <c r="D594">
        <v>1</v>
      </c>
      <c r="E594">
        <v>3</v>
      </c>
      <c r="F594">
        <v>3850</v>
      </c>
      <c r="G594">
        <v>13</v>
      </c>
      <c r="H594">
        <v>79</v>
      </c>
      <c r="I594">
        <v>308</v>
      </c>
      <c r="J594">
        <v>92</v>
      </c>
      <c r="K594">
        <v>80</v>
      </c>
      <c r="L594">
        <v>193</v>
      </c>
    </row>
    <row r="595" spans="1:12" x14ac:dyDescent="0.25">
      <c r="A595">
        <v>2017</v>
      </c>
      <c r="B595">
        <v>34021</v>
      </c>
      <c r="C595">
        <v>42</v>
      </c>
      <c r="D595">
        <v>1</v>
      </c>
      <c r="E595">
        <v>4</v>
      </c>
      <c r="F595">
        <v>66956</v>
      </c>
      <c r="G595">
        <v>274</v>
      </c>
      <c r="H595">
        <v>1668</v>
      </c>
      <c r="I595">
        <v>5036</v>
      </c>
      <c r="J595">
        <v>1942</v>
      </c>
      <c r="K595">
        <v>1686</v>
      </c>
      <c r="L595">
        <v>3239</v>
      </c>
    </row>
    <row r="596" spans="1:12" x14ac:dyDescent="0.25">
      <c r="A596">
        <v>2017</v>
      </c>
      <c r="B596">
        <v>34021</v>
      </c>
      <c r="C596">
        <v>42</v>
      </c>
      <c r="D596">
        <v>1</v>
      </c>
      <c r="E596">
        <v>5</v>
      </c>
      <c r="F596">
        <v>54618</v>
      </c>
      <c r="G596">
        <v>204</v>
      </c>
      <c r="H596">
        <v>1249</v>
      </c>
      <c r="I596">
        <v>4318</v>
      </c>
      <c r="J596">
        <v>1452</v>
      </c>
      <c r="K596">
        <v>1263</v>
      </c>
      <c r="L596">
        <v>2732</v>
      </c>
    </row>
    <row r="597" spans="1:12" x14ac:dyDescent="0.25">
      <c r="A597">
        <v>2017</v>
      </c>
      <c r="B597">
        <v>34021</v>
      </c>
      <c r="C597">
        <v>42</v>
      </c>
      <c r="D597">
        <v>2</v>
      </c>
      <c r="E597">
        <v>1</v>
      </c>
      <c r="F597">
        <v>23270</v>
      </c>
      <c r="G597">
        <v>179</v>
      </c>
      <c r="H597">
        <v>5222</v>
      </c>
      <c r="I597">
        <v>47198</v>
      </c>
      <c r="J597">
        <v>5402</v>
      </c>
      <c r="K597">
        <v>5958</v>
      </c>
    </row>
    <row r="598" spans="1:12" x14ac:dyDescent="0.25">
      <c r="A598">
        <v>2017</v>
      </c>
      <c r="B598">
        <v>34021</v>
      </c>
      <c r="C598">
        <v>42</v>
      </c>
      <c r="D598">
        <v>2</v>
      </c>
      <c r="E598">
        <v>2</v>
      </c>
      <c r="F598">
        <v>2289</v>
      </c>
      <c r="G598">
        <v>10</v>
      </c>
      <c r="H598">
        <v>329</v>
      </c>
      <c r="I598">
        <v>4372</v>
      </c>
      <c r="J598">
        <v>339</v>
      </c>
      <c r="K598">
        <v>376</v>
      </c>
      <c r="L598">
        <v>618</v>
      </c>
    </row>
    <row r="599" spans="1:12" x14ac:dyDescent="0.25">
      <c r="A599">
        <v>2017</v>
      </c>
      <c r="B599">
        <v>34021</v>
      </c>
      <c r="C599">
        <v>42</v>
      </c>
      <c r="D599">
        <v>2</v>
      </c>
      <c r="E599">
        <v>3</v>
      </c>
      <c r="F599">
        <v>4563</v>
      </c>
      <c r="G599">
        <v>20</v>
      </c>
      <c r="H599">
        <v>658</v>
      </c>
      <c r="I599">
        <v>8808</v>
      </c>
      <c r="J599">
        <v>678</v>
      </c>
      <c r="K599">
        <v>751</v>
      </c>
      <c r="L599">
        <v>1195</v>
      </c>
    </row>
    <row r="600" spans="1:12" x14ac:dyDescent="0.25">
      <c r="A600">
        <v>2017</v>
      </c>
      <c r="B600">
        <v>34021</v>
      </c>
      <c r="C600">
        <v>42</v>
      </c>
      <c r="D600">
        <v>2</v>
      </c>
      <c r="E600">
        <v>4</v>
      </c>
      <c r="F600">
        <v>81826</v>
      </c>
      <c r="G600">
        <v>386</v>
      </c>
      <c r="H600">
        <v>11548</v>
      </c>
      <c r="I600">
        <v>155319</v>
      </c>
      <c r="J600">
        <v>11934</v>
      </c>
      <c r="K600">
        <v>13182</v>
      </c>
      <c r="L600">
        <v>20072</v>
      </c>
    </row>
    <row r="601" spans="1:12" x14ac:dyDescent="0.25">
      <c r="A601">
        <v>2017</v>
      </c>
      <c r="B601">
        <v>34021</v>
      </c>
      <c r="C601">
        <v>42</v>
      </c>
      <c r="D601">
        <v>2</v>
      </c>
      <c r="E601">
        <v>5</v>
      </c>
      <c r="F601">
        <v>68135</v>
      </c>
      <c r="G601">
        <v>313</v>
      </c>
      <c r="H601">
        <v>9758</v>
      </c>
      <c r="I601">
        <v>132111</v>
      </c>
      <c r="J601">
        <v>10071</v>
      </c>
      <c r="K601">
        <v>11140</v>
      </c>
      <c r="L601">
        <v>16931</v>
      </c>
    </row>
    <row r="602" spans="1:12" x14ac:dyDescent="0.25">
      <c r="A602">
        <v>2017</v>
      </c>
      <c r="B602">
        <v>34021</v>
      </c>
      <c r="C602">
        <v>42</v>
      </c>
      <c r="D602">
        <v>3</v>
      </c>
      <c r="E602">
        <v>1</v>
      </c>
      <c r="F602">
        <v>3398</v>
      </c>
      <c r="G602">
        <v>6555</v>
      </c>
      <c r="H602">
        <v>382</v>
      </c>
      <c r="I602">
        <v>858</v>
      </c>
      <c r="J602">
        <v>6937</v>
      </c>
      <c r="K602">
        <v>469</v>
      </c>
    </row>
    <row r="603" spans="1:12" x14ac:dyDescent="0.25">
      <c r="A603">
        <v>2017</v>
      </c>
      <c r="B603">
        <v>34021</v>
      </c>
      <c r="C603">
        <v>42</v>
      </c>
      <c r="D603">
        <v>3</v>
      </c>
      <c r="E603">
        <v>2</v>
      </c>
      <c r="F603">
        <v>863</v>
      </c>
      <c r="G603">
        <v>557</v>
      </c>
      <c r="H603">
        <v>41</v>
      </c>
      <c r="I603">
        <v>311</v>
      </c>
      <c r="J603">
        <v>598</v>
      </c>
      <c r="K603">
        <v>58</v>
      </c>
      <c r="L603">
        <v>57</v>
      </c>
    </row>
    <row r="604" spans="1:12" x14ac:dyDescent="0.25">
      <c r="A604">
        <v>2017</v>
      </c>
      <c r="B604">
        <v>34021</v>
      </c>
      <c r="C604">
        <v>42</v>
      </c>
      <c r="D604">
        <v>3</v>
      </c>
      <c r="E604">
        <v>3</v>
      </c>
      <c r="F604">
        <v>1741</v>
      </c>
      <c r="G604">
        <v>1124</v>
      </c>
      <c r="H604">
        <v>83</v>
      </c>
      <c r="I604">
        <v>627</v>
      </c>
      <c r="J604">
        <v>1207</v>
      </c>
      <c r="K604">
        <v>117</v>
      </c>
      <c r="L604">
        <v>110</v>
      </c>
    </row>
    <row r="605" spans="1:12" x14ac:dyDescent="0.25">
      <c r="A605">
        <v>2017</v>
      </c>
      <c r="B605">
        <v>34021</v>
      </c>
      <c r="C605">
        <v>42</v>
      </c>
      <c r="D605">
        <v>3</v>
      </c>
      <c r="E605">
        <v>4</v>
      </c>
      <c r="F605">
        <v>30096</v>
      </c>
      <c r="G605">
        <v>22429</v>
      </c>
      <c r="H605">
        <v>1630</v>
      </c>
      <c r="I605">
        <v>10771</v>
      </c>
      <c r="J605">
        <v>24059</v>
      </c>
      <c r="K605">
        <v>2269</v>
      </c>
      <c r="L605">
        <v>1846</v>
      </c>
    </row>
    <row r="606" spans="1:12" x14ac:dyDescent="0.25">
      <c r="A606">
        <v>2017</v>
      </c>
      <c r="B606">
        <v>34021</v>
      </c>
      <c r="C606">
        <v>42</v>
      </c>
      <c r="D606">
        <v>3</v>
      </c>
      <c r="E606">
        <v>5</v>
      </c>
      <c r="F606">
        <v>25554</v>
      </c>
      <c r="G606">
        <v>18054</v>
      </c>
      <c r="H606">
        <v>1319</v>
      </c>
      <c r="I606">
        <v>9163</v>
      </c>
      <c r="J606">
        <v>19373</v>
      </c>
      <c r="K606">
        <v>1842</v>
      </c>
      <c r="L606">
        <v>1557</v>
      </c>
    </row>
    <row r="607" spans="1:12" x14ac:dyDescent="0.25">
      <c r="A607">
        <v>2017</v>
      </c>
      <c r="B607">
        <v>34021</v>
      </c>
      <c r="C607">
        <v>43</v>
      </c>
      <c r="D607">
        <v>1</v>
      </c>
      <c r="E607">
        <v>1</v>
      </c>
      <c r="F607">
        <v>546</v>
      </c>
      <c r="G607">
        <v>6</v>
      </c>
      <c r="H607">
        <v>48</v>
      </c>
      <c r="I607">
        <v>26</v>
      </c>
      <c r="J607">
        <v>54</v>
      </c>
      <c r="K607">
        <v>49</v>
      </c>
    </row>
    <row r="608" spans="1:12" x14ac:dyDescent="0.25">
      <c r="A608">
        <v>2017</v>
      </c>
      <c r="B608">
        <v>34021</v>
      </c>
      <c r="C608">
        <v>43</v>
      </c>
      <c r="D608">
        <v>1</v>
      </c>
      <c r="E608">
        <v>2</v>
      </c>
      <c r="F608">
        <v>37</v>
      </c>
      <c r="G608">
        <v>0</v>
      </c>
      <c r="H608">
        <v>1</v>
      </c>
      <c r="I608">
        <v>3</v>
      </c>
      <c r="J608">
        <v>1</v>
      </c>
      <c r="K608">
        <v>1</v>
      </c>
      <c r="L608">
        <v>3</v>
      </c>
    </row>
    <row r="609" spans="1:12" x14ac:dyDescent="0.25">
      <c r="A609">
        <v>2017</v>
      </c>
      <c r="B609">
        <v>34021</v>
      </c>
      <c r="C609">
        <v>43</v>
      </c>
      <c r="D609">
        <v>1</v>
      </c>
      <c r="E609">
        <v>3</v>
      </c>
      <c r="F609">
        <v>70</v>
      </c>
      <c r="G609">
        <v>0</v>
      </c>
      <c r="H609">
        <v>2</v>
      </c>
      <c r="I609">
        <v>6</v>
      </c>
      <c r="J609">
        <v>2</v>
      </c>
      <c r="K609">
        <v>2</v>
      </c>
      <c r="L609">
        <v>5</v>
      </c>
    </row>
    <row r="610" spans="1:12" x14ac:dyDescent="0.25">
      <c r="A610">
        <v>2017</v>
      </c>
      <c r="B610">
        <v>34021</v>
      </c>
      <c r="C610">
        <v>43</v>
      </c>
      <c r="D610">
        <v>1</v>
      </c>
      <c r="E610">
        <v>4</v>
      </c>
      <c r="F610">
        <v>1215</v>
      </c>
      <c r="G610">
        <v>6</v>
      </c>
      <c r="H610">
        <v>34</v>
      </c>
      <c r="I610">
        <v>96</v>
      </c>
      <c r="J610">
        <v>39</v>
      </c>
      <c r="K610">
        <v>34</v>
      </c>
      <c r="L610">
        <v>86</v>
      </c>
    </row>
    <row r="611" spans="1:12" x14ac:dyDescent="0.25">
      <c r="A611">
        <v>2017</v>
      </c>
      <c r="B611">
        <v>34021</v>
      </c>
      <c r="C611">
        <v>43</v>
      </c>
      <c r="D611">
        <v>1</v>
      </c>
      <c r="E611">
        <v>5</v>
      </c>
      <c r="F611">
        <v>1003</v>
      </c>
      <c r="G611">
        <v>4</v>
      </c>
      <c r="H611">
        <v>26</v>
      </c>
      <c r="I611">
        <v>84</v>
      </c>
      <c r="J611">
        <v>30</v>
      </c>
      <c r="K611">
        <v>26</v>
      </c>
      <c r="L611">
        <v>72</v>
      </c>
    </row>
    <row r="612" spans="1:12" x14ac:dyDescent="0.25">
      <c r="A612">
        <v>2017</v>
      </c>
      <c r="B612">
        <v>34021</v>
      </c>
      <c r="C612">
        <v>43</v>
      </c>
      <c r="D612">
        <v>2</v>
      </c>
      <c r="E612">
        <v>1</v>
      </c>
      <c r="F612">
        <v>3394</v>
      </c>
      <c r="G612">
        <v>46</v>
      </c>
      <c r="H612">
        <v>477</v>
      </c>
      <c r="I612">
        <v>3166</v>
      </c>
      <c r="J612">
        <v>523</v>
      </c>
      <c r="K612">
        <v>545</v>
      </c>
    </row>
    <row r="613" spans="1:12" x14ac:dyDescent="0.25">
      <c r="A613">
        <v>2017</v>
      </c>
      <c r="B613">
        <v>34021</v>
      </c>
      <c r="C613">
        <v>43</v>
      </c>
      <c r="D613">
        <v>2</v>
      </c>
      <c r="E613">
        <v>2</v>
      </c>
      <c r="F613">
        <v>239</v>
      </c>
      <c r="G613">
        <v>4</v>
      </c>
      <c r="H613">
        <v>49</v>
      </c>
      <c r="I613">
        <v>453</v>
      </c>
      <c r="J613">
        <v>53</v>
      </c>
      <c r="K613">
        <v>57</v>
      </c>
      <c r="L613">
        <v>152</v>
      </c>
    </row>
    <row r="614" spans="1:12" x14ac:dyDescent="0.25">
      <c r="A614">
        <v>2017</v>
      </c>
      <c r="B614">
        <v>34021</v>
      </c>
      <c r="C614">
        <v>43</v>
      </c>
      <c r="D614">
        <v>2</v>
      </c>
      <c r="E614">
        <v>3</v>
      </c>
      <c r="F614">
        <v>473</v>
      </c>
      <c r="G614">
        <v>8</v>
      </c>
      <c r="H614">
        <v>98</v>
      </c>
      <c r="I614">
        <v>916</v>
      </c>
      <c r="J614">
        <v>105</v>
      </c>
      <c r="K614">
        <v>112</v>
      </c>
      <c r="L614">
        <v>295</v>
      </c>
    </row>
    <row r="615" spans="1:12" x14ac:dyDescent="0.25">
      <c r="A615">
        <v>2017</v>
      </c>
      <c r="B615">
        <v>34021</v>
      </c>
      <c r="C615">
        <v>43</v>
      </c>
      <c r="D615">
        <v>2</v>
      </c>
      <c r="E615">
        <v>4</v>
      </c>
      <c r="F615">
        <v>8504</v>
      </c>
      <c r="G615">
        <v>145</v>
      </c>
      <c r="H615">
        <v>1816</v>
      </c>
      <c r="I615">
        <v>16450</v>
      </c>
      <c r="J615">
        <v>1961</v>
      </c>
      <c r="K615">
        <v>2078</v>
      </c>
      <c r="L615">
        <v>4951</v>
      </c>
    </row>
    <row r="616" spans="1:12" x14ac:dyDescent="0.25">
      <c r="A616">
        <v>2017</v>
      </c>
      <c r="B616">
        <v>34021</v>
      </c>
      <c r="C616">
        <v>43</v>
      </c>
      <c r="D616">
        <v>2</v>
      </c>
      <c r="E616">
        <v>5</v>
      </c>
      <c r="F616">
        <v>7083</v>
      </c>
      <c r="G616">
        <v>118</v>
      </c>
      <c r="H616">
        <v>1486</v>
      </c>
      <c r="I616">
        <v>13919</v>
      </c>
      <c r="J616">
        <v>1603</v>
      </c>
      <c r="K616">
        <v>1700</v>
      </c>
      <c r="L616">
        <v>4176</v>
      </c>
    </row>
    <row r="617" spans="1:12" x14ac:dyDescent="0.25">
      <c r="A617">
        <v>2017</v>
      </c>
      <c r="B617">
        <v>34021</v>
      </c>
      <c r="C617">
        <v>43</v>
      </c>
      <c r="D617">
        <v>3</v>
      </c>
      <c r="E617">
        <v>1</v>
      </c>
      <c r="F617">
        <v>86</v>
      </c>
      <c r="G617">
        <v>134</v>
      </c>
      <c r="H617">
        <v>6</v>
      </c>
      <c r="I617">
        <v>14</v>
      </c>
      <c r="J617">
        <v>139</v>
      </c>
      <c r="K617">
        <v>6</v>
      </c>
    </row>
    <row r="618" spans="1:12" x14ac:dyDescent="0.25">
      <c r="A618">
        <v>2017</v>
      </c>
      <c r="B618">
        <v>34021</v>
      </c>
      <c r="C618">
        <v>43</v>
      </c>
      <c r="D618">
        <v>3</v>
      </c>
      <c r="E618">
        <v>2</v>
      </c>
      <c r="F618">
        <v>20</v>
      </c>
      <c r="G618">
        <v>12</v>
      </c>
      <c r="H618">
        <v>1</v>
      </c>
      <c r="I618">
        <v>2</v>
      </c>
      <c r="J618">
        <v>12</v>
      </c>
      <c r="K618">
        <v>1</v>
      </c>
      <c r="L618">
        <v>1</v>
      </c>
    </row>
    <row r="619" spans="1:12" x14ac:dyDescent="0.25">
      <c r="A619">
        <v>2017</v>
      </c>
      <c r="B619">
        <v>34021</v>
      </c>
      <c r="C619">
        <v>43</v>
      </c>
      <c r="D619">
        <v>3</v>
      </c>
      <c r="E619">
        <v>3</v>
      </c>
      <c r="F619">
        <v>41</v>
      </c>
      <c r="G619">
        <v>24</v>
      </c>
      <c r="H619">
        <v>1</v>
      </c>
      <c r="I619">
        <v>5</v>
      </c>
      <c r="J619">
        <v>25</v>
      </c>
      <c r="K619">
        <v>1</v>
      </c>
      <c r="L619">
        <v>3</v>
      </c>
    </row>
    <row r="620" spans="1:12" x14ac:dyDescent="0.25">
      <c r="A620">
        <v>2017</v>
      </c>
      <c r="B620">
        <v>34021</v>
      </c>
      <c r="C620">
        <v>43</v>
      </c>
      <c r="D620">
        <v>3</v>
      </c>
      <c r="E620">
        <v>4</v>
      </c>
      <c r="F620">
        <v>698</v>
      </c>
      <c r="G620">
        <v>473</v>
      </c>
      <c r="H620">
        <v>22</v>
      </c>
      <c r="I620">
        <v>86</v>
      </c>
      <c r="J620">
        <v>495</v>
      </c>
      <c r="K620">
        <v>22</v>
      </c>
      <c r="L620">
        <v>45</v>
      </c>
    </row>
    <row r="621" spans="1:12" x14ac:dyDescent="0.25">
      <c r="A621">
        <v>2017</v>
      </c>
      <c r="B621">
        <v>34021</v>
      </c>
      <c r="C621">
        <v>43</v>
      </c>
      <c r="D621">
        <v>3</v>
      </c>
      <c r="E621">
        <v>5</v>
      </c>
      <c r="F621">
        <v>591</v>
      </c>
      <c r="G621">
        <v>394</v>
      </c>
      <c r="H621">
        <v>18</v>
      </c>
      <c r="I621">
        <v>74</v>
      </c>
      <c r="J621">
        <v>412</v>
      </c>
      <c r="K621">
        <v>18</v>
      </c>
      <c r="L621">
        <v>38</v>
      </c>
    </row>
    <row r="622" spans="1:12" x14ac:dyDescent="0.25">
      <c r="A622">
        <v>2017</v>
      </c>
      <c r="B622">
        <v>34021</v>
      </c>
      <c r="C622">
        <v>51</v>
      </c>
      <c r="D622">
        <v>1</v>
      </c>
      <c r="E622">
        <v>1</v>
      </c>
      <c r="F622">
        <v>885</v>
      </c>
      <c r="G622">
        <v>9</v>
      </c>
      <c r="H622">
        <v>168</v>
      </c>
      <c r="I622">
        <v>52</v>
      </c>
      <c r="J622">
        <v>177</v>
      </c>
      <c r="K622">
        <v>177</v>
      </c>
    </row>
    <row r="623" spans="1:12" x14ac:dyDescent="0.25">
      <c r="A623">
        <v>2017</v>
      </c>
      <c r="B623">
        <v>34021</v>
      </c>
      <c r="C623">
        <v>51</v>
      </c>
      <c r="D623">
        <v>1</v>
      </c>
      <c r="E623">
        <v>2</v>
      </c>
      <c r="F623">
        <v>117</v>
      </c>
      <c r="G623">
        <v>0</v>
      </c>
      <c r="H623">
        <v>3</v>
      </c>
      <c r="I623">
        <v>11</v>
      </c>
      <c r="J623">
        <v>3</v>
      </c>
      <c r="K623">
        <v>3</v>
      </c>
      <c r="L623">
        <v>3</v>
      </c>
    </row>
    <row r="624" spans="1:12" x14ac:dyDescent="0.25">
      <c r="A624">
        <v>2017</v>
      </c>
      <c r="B624">
        <v>34021</v>
      </c>
      <c r="C624">
        <v>51</v>
      </c>
      <c r="D624">
        <v>1</v>
      </c>
      <c r="E624">
        <v>3</v>
      </c>
      <c r="F624">
        <v>242</v>
      </c>
      <c r="G624">
        <v>1</v>
      </c>
      <c r="H624">
        <v>6</v>
      </c>
      <c r="I624">
        <v>21</v>
      </c>
      <c r="J624">
        <v>7</v>
      </c>
      <c r="K624">
        <v>6</v>
      </c>
      <c r="L624">
        <v>5</v>
      </c>
    </row>
    <row r="625" spans="1:12" x14ac:dyDescent="0.25">
      <c r="A625">
        <v>2017</v>
      </c>
      <c r="B625">
        <v>34021</v>
      </c>
      <c r="C625">
        <v>51</v>
      </c>
      <c r="D625">
        <v>1</v>
      </c>
      <c r="E625">
        <v>4</v>
      </c>
      <c r="F625">
        <v>3941</v>
      </c>
      <c r="G625">
        <v>16</v>
      </c>
      <c r="H625">
        <v>104</v>
      </c>
      <c r="I625">
        <v>349</v>
      </c>
      <c r="J625">
        <v>120</v>
      </c>
      <c r="K625">
        <v>105</v>
      </c>
      <c r="L625">
        <v>89</v>
      </c>
    </row>
    <row r="626" spans="1:12" x14ac:dyDescent="0.25">
      <c r="A626">
        <v>2017</v>
      </c>
      <c r="B626">
        <v>34021</v>
      </c>
      <c r="C626">
        <v>51</v>
      </c>
      <c r="D626">
        <v>1</v>
      </c>
      <c r="E626">
        <v>5</v>
      </c>
      <c r="F626">
        <v>3569</v>
      </c>
      <c r="G626">
        <v>15</v>
      </c>
      <c r="H626">
        <v>95</v>
      </c>
      <c r="I626">
        <v>294</v>
      </c>
      <c r="J626">
        <v>110</v>
      </c>
      <c r="K626">
        <v>97</v>
      </c>
      <c r="L626">
        <v>75</v>
      </c>
    </row>
    <row r="627" spans="1:12" x14ac:dyDescent="0.25">
      <c r="A627">
        <v>2017</v>
      </c>
      <c r="B627">
        <v>34021</v>
      </c>
      <c r="C627">
        <v>51</v>
      </c>
      <c r="D627">
        <v>2</v>
      </c>
      <c r="E627">
        <v>1</v>
      </c>
      <c r="F627">
        <v>7424</v>
      </c>
      <c r="G627">
        <v>109</v>
      </c>
      <c r="H627">
        <v>1790</v>
      </c>
      <c r="I627">
        <v>15111</v>
      </c>
      <c r="J627">
        <v>1899</v>
      </c>
      <c r="K627">
        <v>2048</v>
      </c>
    </row>
    <row r="628" spans="1:12" x14ac:dyDescent="0.25">
      <c r="A628">
        <v>2017</v>
      </c>
      <c r="B628">
        <v>34021</v>
      </c>
      <c r="C628">
        <v>51</v>
      </c>
      <c r="D628">
        <v>2</v>
      </c>
      <c r="E628">
        <v>2</v>
      </c>
      <c r="F628">
        <v>486</v>
      </c>
      <c r="G628">
        <v>4</v>
      </c>
      <c r="H628">
        <v>74</v>
      </c>
      <c r="I628">
        <v>1316</v>
      </c>
      <c r="J628">
        <v>79</v>
      </c>
      <c r="K628">
        <v>85</v>
      </c>
      <c r="L628">
        <v>197</v>
      </c>
    </row>
    <row r="629" spans="1:12" x14ac:dyDescent="0.25">
      <c r="A629">
        <v>2017</v>
      </c>
      <c r="B629">
        <v>34021</v>
      </c>
      <c r="C629">
        <v>51</v>
      </c>
      <c r="D629">
        <v>2</v>
      </c>
      <c r="E629">
        <v>3</v>
      </c>
      <c r="F629">
        <v>984</v>
      </c>
      <c r="G629">
        <v>9</v>
      </c>
      <c r="H629">
        <v>152</v>
      </c>
      <c r="I629">
        <v>2606</v>
      </c>
      <c r="J629">
        <v>162</v>
      </c>
      <c r="K629">
        <v>174</v>
      </c>
      <c r="L629">
        <v>381</v>
      </c>
    </row>
    <row r="630" spans="1:12" x14ac:dyDescent="0.25">
      <c r="A630">
        <v>2017</v>
      </c>
      <c r="B630">
        <v>34021</v>
      </c>
      <c r="C630">
        <v>51</v>
      </c>
      <c r="D630">
        <v>2</v>
      </c>
      <c r="E630">
        <v>4</v>
      </c>
      <c r="F630">
        <v>17257</v>
      </c>
      <c r="G630">
        <v>167</v>
      </c>
      <c r="H630">
        <v>2670</v>
      </c>
      <c r="I630">
        <v>46661</v>
      </c>
      <c r="J630">
        <v>2837</v>
      </c>
      <c r="K630">
        <v>3056</v>
      </c>
      <c r="L630">
        <v>6395</v>
      </c>
    </row>
    <row r="631" spans="1:12" x14ac:dyDescent="0.25">
      <c r="A631">
        <v>2017</v>
      </c>
      <c r="B631">
        <v>34021</v>
      </c>
      <c r="C631">
        <v>51</v>
      </c>
      <c r="D631">
        <v>2</v>
      </c>
      <c r="E631">
        <v>5</v>
      </c>
      <c r="F631">
        <v>14791</v>
      </c>
      <c r="G631">
        <v>148</v>
      </c>
      <c r="H631">
        <v>2309</v>
      </c>
      <c r="I631">
        <v>38765</v>
      </c>
      <c r="J631">
        <v>2456</v>
      </c>
      <c r="K631">
        <v>2642</v>
      </c>
      <c r="L631">
        <v>5394</v>
      </c>
    </row>
    <row r="632" spans="1:12" x14ac:dyDescent="0.25">
      <c r="A632">
        <v>2017</v>
      </c>
      <c r="B632">
        <v>34021</v>
      </c>
      <c r="C632">
        <v>51</v>
      </c>
      <c r="D632">
        <v>3</v>
      </c>
      <c r="E632">
        <v>1</v>
      </c>
      <c r="F632">
        <v>1852</v>
      </c>
      <c r="G632">
        <v>3514</v>
      </c>
      <c r="H632">
        <v>150</v>
      </c>
      <c r="I632">
        <v>345</v>
      </c>
      <c r="J632">
        <v>3664</v>
      </c>
      <c r="K632">
        <v>140</v>
      </c>
    </row>
    <row r="633" spans="1:12" x14ac:dyDescent="0.25">
      <c r="A633">
        <v>2017</v>
      </c>
      <c r="B633">
        <v>34021</v>
      </c>
      <c r="C633">
        <v>51</v>
      </c>
      <c r="D633">
        <v>3</v>
      </c>
      <c r="E633">
        <v>2</v>
      </c>
      <c r="F633">
        <v>241</v>
      </c>
      <c r="G633">
        <v>114</v>
      </c>
      <c r="H633">
        <v>5</v>
      </c>
      <c r="I633">
        <v>7</v>
      </c>
      <c r="J633">
        <v>119</v>
      </c>
      <c r="K633">
        <v>5</v>
      </c>
      <c r="L633">
        <v>15</v>
      </c>
    </row>
    <row r="634" spans="1:12" x14ac:dyDescent="0.25">
      <c r="A634">
        <v>2017</v>
      </c>
      <c r="B634">
        <v>34021</v>
      </c>
      <c r="C634">
        <v>51</v>
      </c>
      <c r="D634">
        <v>3</v>
      </c>
      <c r="E634">
        <v>3</v>
      </c>
      <c r="F634">
        <v>470</v>
      </c>
      <c r="G634">
        <v>247</v>
      </c>
      <c r="H634">
        <v>11</v>
      </c>
      <c r="I634">
        <v>14</v>
      </c>
      <c r="J634">
        <v>257</v>
      </c>
      <c r="K634">
        <v>10</v>
      </c>
      <c r="L634">
        <v>28</v>
      </c>
    </row>
    <row r="635" spans="1:12" x14ac:dyDescent="0.25">
      <c r="A635">
        <v>2017</v>
      </c>
      <c r="B635">
        <v>34021</v>
      </c>
      <c r="C635">
        <v>51</v>
      </c>
      <c r="D635">
        <v>3</v>
      </c>
      <c r="E635">
        <v>4</v>
      </c>
      <c r="F635">
        <v>8255</v>
      </c>
      <c r="G635">
        <v>4235</v>
      </c>
      <c r="H635">
        <v>181</v>
      </c>
      <c r="I635">
        <v>261</v>
      </c>
      <c r="J635">
        <v>4416</v>
      </c>
      <c r="K635">
        <v>168</v>
      </c>
      <c r="L635">
        <v>474</v>
      </c>
    </row>
    <row r="636" spans="1:12" x14ac:dyDescent="0.25">
      <c r="A636">
        <v>2017</v>
      </c>
      <c r="B636">
        <v>34021</v>
      </c>
      <c r="C636">
        <v>51</v>
      </c>
      <c r="D636">
        <v>3</v>
      </c>
      <c r="E636">
        <v>5</v>
      </c>
      <c r="F636">
        <v>6847</v>
      </c>
      <c r="G636">
        <v>3869</v>
      </c>
      <c r="H636">
        <v>165</v>
      </c>
      <c r="I636">
        <v>223</v>
      </c>
      <c r="J636">
        <v>4034</v>
      </c>
      <c r="K636">
        <v>154</v>
      </c>
      <c r="L636">
        <v>400</v>
      </c>
    </row>
    <row r="637" spans="1:12" x14ac:dyDescent="0.25">
      <c r="A637">
        <v>2017</v>
      </c>
      <c r="B637">
        <v>34021</v>
      </c>
      <c r="C637">
        <v>52</v>
      </c>
      <c r="D637">
        <v>1</v>
      </c>
      <c r="E637">
        <v>1</v>
      </c>
      <c r="F637">
        <v>325823</v>
      </c>
      <c r="G637">
        <v>3140</v>
      </c>
      <c r="H637">
        <v>34977</v>
      </c>
      <c r="I637">
        <v>25091</v>
      </c>
      <c r="J637">
        <v>38117</v>
      </c>
      <c r="K637">
        <v>36522</v>
      </c>
    </row>
    <row r="638" spans="1:12" x14ac:dyDescent="0.25">
      <c r="A638">
        <v>2017</v>
      </c>
      <c r="B638">
        <v>34021</v>
      </c>
      <c r="C638">
        <v>52</v>
      </c>
      <c r="D638">
        <v>1</v>
      </c>
      <c r="E638">
        <v>2</v>
      </c>
      <c r="F638">
        <v>12107</v>
      </c>
      <c r="G638">
        <v>54</v>
      </c>
      <c r="H638">
        <v>340</v>
      </c>
      <c r="I638">
        <v>1412</v>
      </c>
      <c r="J638">
        <v>393</v>
      </c>
      <c r="K638">
        <v>344</v>
      </c>
      <c r="L638">
        <v>1235</v>
      </c>
    </row>
    <row r="639" spans="1:12" x14ac:dyDescent="0.25">
      <c r="A639">
        <v>2017</v>
      </c>
      <c r="B639">
        <v>34021</v>
      </c>
      <c r="C639">
        <v>52</v>
      </c>
      <c r="D639">
        <v>1</v>
      </c>
      <c r="E639">
        <v>3</v>
      </c>
      <c r="F639">
        <v>23658</v>
      </c>
      <c r="G639">
        <v>120</v>
      </c>
      <c r="H639">
        <v>754</v>
      </c>
      <c r="I639">
        <v>2677</v>
      </c>
      <c r="J639">
        <v>873</v>
      </c>
      <c r="K639">
        <v>764</v>
      </c>
      <c r="L639">
        <v>2386</v>
      </c>
    </row>
    <row r="640" spans="1:12" x14ac:dyDescent="0.25">
      <c r="A640">
        <v>2017</v>
      </c>
      <c r="B640">
        <v>34021</v>
      </c>
      <c r="C640">
        <v>52</v>
      </c>
      <c r="D640">
        <v>1</v>
      </c>
      <c r="E640">
        <v>4</v>
      </c>
      <c r="F640">
        <v>419416</v>
      </c>
      <c r="G640">
        <v>2259</v>
      </c>
      <c r="H640">
        <v>14179</v>
      </c>
      <c r="I640">
        <v>46333</v>
      </c>
      <c r="J640">
        <v>16439</v>
      </c>
      <c r="K640">
        <v>14364</v>
      </c>
      <c r="L640">
        <v>40087</v>
      </c>
    </row>
    <row r="641" spans="1:12" x14ac:dyDescent="0.25">
      <c r="A641">
        <v>2017</v>
      </c>
      <c r="B641">
        <v>34021</v>
      </c>
      <c r="C641">
        <v>52</v>
      </c>
      <c r="D641">
        <v>1</v>
      </c>
      <c r="E641">
        <v>5</v>
      </c>
      <c r="F641">
        <v>350206</v>
      </c>
      <c r="G641">
        <v>2028</v>
      </c>
      <c r="H641">
        <v>12697</v>
      </c>
      <c r="I641">
        <v>37823</v>
      </c>
      <c r="J641">
        <v>14725</v>
      </c>
      <c r="K641">
        <v>12860</v>
      </c>
      <c r="L641">
        <v>33813</v>
      </c>
    </row>
    <row r="642" spans="1:12" x14ac:dyDescent="0.25">
      <c r="A642">
        <v>2017</v>
      </c>
      <c r="B642">
        <v>34021</v>
      </c>
      <c r="C642">
        <v>52</v>
      </c>
      <c r="D642">
        <v>2</v>
      </c>
      <c r="E642">
        <v>1</v>
      </c>
      <c r="F642">
        <v>103652</v>
      </c>
      <c r="G642">
        <v>1521</v>
      </c>
      <c r="H642">
        <v>14596</v>
      </c>
      <c r="I642">
        <v>119966</v>
      </c>
      <c r="J642">
        <v>16117</v>
      </c>
      <c r="K642">
        <v>16547</v>
      </c>
    </row>
    <row r="643" spans="1:12" x14ac:dyDescent="0.25">
      <c r="A643">
        <v>2017</v>
      </c>
      <c r="B643">
        <v>34021</v>
      </c>
      <c r="C643">
        <v>52</v>
      </c>
      <c r="D643">
        <v>2</v>
      </c>
      <c r="E643">
        <v>2</v>
      </c>
      <c r="F643">
        <v>5516</v>
      </c>
      <c r="G643">
        <v>73</v>
      </c>
      <c r="H643">
        <v>871</v>
      </c>
      <c r="I643">
        <v>10265</v>
      </c>
      <c r="J643">
        <v>945</v>
      </c>
      <c r="K643">
        <v>993</v>
      </c>
      <c r="L643">
        <v>4364</v>
      </c>
    </row>
    <row r="644" spans="1:12" x14ac:dyDescent="0.25">
      <c r="A644">
        <v>2017</v>
      </c>
      <c r="B644">
        <v>34021</v>
      </c>
      <c r="C644">
        <v>52</v>
      </c>
      <c r="D644">
        <v>2</v>
      </c>
      <c r="E644">
        <v>3</v>
      </c>
      <c r="F644">
        <v>11252</v>
      </c>
      <c r="G644">
        <v>153</v>
      </c>
      <c r="H644">
        <v>1787</v>
      </c>
      <c r="I644">
        <v>20637</v>
      </c>
      <c r="J644">
        <v>1940</v>
      </c>
      <c r="K644">
        <v>2035</v>
      </c>
      <c r="L644">
        <v>8432</v>
      </c>
    </row>
    <row r="645" spans="1:12" x14ac:dyDescent="0.25">
      <c r="A645">
        <v>2017</v>
      </c>
      <c r="B645">
        <v>34021</v>
      </c>
      <c r="C645">
        <v>52</v>
      </c>
      <c r="D645">
        <v>2</v>
      </c>
      <c r="E645">
        <v>4</v>
      </c>
      <c r="F645">
        <v>199345</v>
      </c>
      <c r="G645">
        <v>2730</v>
      </c>
      <c r="H645">
        <v>31333</v>
      </c>
      <c r="I645">
        <v>373644</v>
      </c>
      <c r="J645">
        <v>34063</v>
      </c>
      <c r="K645">
        <v>35650</v>
      </c>
      <c r="L645">
        <v>141693</v>
      </c>
    </row>
    <row r="646" spans="1:12" x14ac:dyDescent="0.25">
      <c r="A646">
        <v>2017</v>
      </c>
      <c r="B646">
        <v>34021</v>
      </c>
      <c r="C646">
        <v>52</v>
      </c>
      <c r="D646">
        <v>2</v>
      </c>
      <c r="E646">
        <v>5</v>
      </c>
      <c r="F646">
        <v>171388</v>
      </c>
      <c r="G646">
        <v>2386</v>
      </c>
      <c r="H646">
        <v>27203</v>
      </c>
      <c r="I646">
        <v>315645</v>
      </c>
      <c r="J646">
        <v>29590</v>
      </c>
      <c r="K646">
        <v>30949</v>
      </c>
      <c r="L646">
        <v>119517</v>
      </c>
    </row>
    <row r="647" spans="1:12" x14ac:dyDescent="0.25">
      <c r="A647">
        <v>2017</v>
      </c>
      <c r="B647">
        <v>34021</v>
      </c>
      <c r="C647">
        <v>52</v>
      </c>
      <c r="D647">
        <v>3</v>
      </c>
      <c r="E647">
        <v>1</v>
      </c>
      <c r="F647">
        <v>3609</v>
      </c>
      <c r="G647">
        <v>5180</v>
      </c>
      <c r="H647">
        <v>222</v>
      </c>
      <c r="I647">
        <v>511</v>
      </c>
      <c r="J647">
        <v>5402</v>
      </c>
      <c r="K647">
        <v>208</v>
      </c>
    </row>
    <row r="648" spans="1:12" x14ac:dyDescent="0.25">
      <c r="A648">
        <v>2017</v>
      </c>
      <c r="B648">
        <v>34021</v>
      </c>
      <c r="C648">
        <v>52</v>
      </c>
      <c r="D648">
        <v>3</v>
      </c>
      <c r="E648">
        <v>2</v>
      </c>
      <c r="F648">
        <v>543</v>
      </c>
      <c r="G648">
        <v>286</v>
      </c>
      <c r="H648">
        <v>12</v>
      </c>
      <c r="I648">
        <v>27</v>
      </c>
      <c r="J648">
        <v>299</v>
      </c>
      <c r="K648">
        <v>12</v>
      </c>
      <c r="L648">
        <v>36</v>
      </c>
    </row>
    <row r="649" spans="1:12" x14ac:dyDescent="0.25">
      <c r="A649">
        <v>2017</v>
      </c>
      <c r="B649">
        <v>34021</v>
      </c>
      <c r="C649">
        <v>52</v>
      </c>
      <c r="D649">
        <v>3</v>
      </c>
      <c r="E649">
        <v>3</v>
      </c>
      <c r="F649">
        <v>1062</v>
      </c>
      <c r="G649">
        <v>622</v>
      </c>
      <c r="H649">
        <v>27</v>
      </c>
      <c r="I649">
        <v>55</v>
      </c>
      <c r="J649">
        <v>649</v>
      </c>
      <c r="K649">
        <v>25</v>
      </c>
      <c r="L649">
        <v>69</v>
      </c>
    </row>
    <row r="650" spans="1:12" x14ac:dyDescent="0.25">
      <c r="A650">
        <v>2017</v>
      </c>
      <c r="B650">
        <v>34021</v>
      </c>
      <c r="C650">
        <v>52</v>
      </c>
      <c r="D650">
        <v>3</v>
      </c>
      <c r="E650">
        <v>4</v>
      </c>
      <c r="F650">
        <v>18994</v>
      </c>
      <c r="G650">
        <v>10897</v>
      </c>
      <c r="H650">
        <v>471</v>
      </c>
      <c r="I650">
        <v>1022</v>
      </c>
      <c r="J650">
        <v>11368</v>
      </c>
      <c r="K650">
        <v>445</v>
      </c>
      <c r="L650">
        <v>1154</v>
      </c>
    </row>
    <row r="651" spans="1:12" x14ac:dyDescent="0.25">
      <c r="A651">
        <v>2017</v>
      </c>
      <c r="B651">
        <v>34021</v>
      </c>
      <c r="C651">
        <v>52</v>
      </c>
      <c r="D651">
        <v>3</v>
      </c>
      <c r="E651">
        <v>5</v>
      </c>
      <c r="F651">
        <v>15769</v>
      </c>
      <c r="G651">
        <v>9964</v>
      </c>
      <c r="H651">
        <v>431</v>
      </c>
      <c r="I651">
        <v>855</v>
      </c>
      <c r="J651">
        <v>10394</v>
      </c>
      <c r="K651">
        <v>406</v>
      </c>
      <c r="L651">
        <v>974</v>
      </c>
    </row>
    <row r="652" spans="1:12" x14ac:dyDescent="0.25">
      <c r="A652">
        <v>2017</v>
      </c>
      <c r="B652">
        <v>34021</v>
      </c>
      <c r="C652">
        <v>53</v>
      </c>
      <c r="D652">
        <v>1</v>
      </c>
      <c r="E652">
        <v>1</v>
      </c>
      <c r="F652">
        <v>158</v>
      </c>
      <c r="G652">
        <v>3</v>
      </c>
      <c r="H652">
        <v>57</v>
      </c>
      <c r="I652">
        <v>18</v>
      </c>
      <c r="J652">
        <v>59</v>
      </c>
      <c r="K652">
        <v>60</v>
      </c>
    </row>
    <row r="653" spans="1:12" x14ac:dyDescent="0.25">
      <c r="A653">
        <v>2017</v>
      </c>
      <c r="B653">
        <v>34021</v>
      </c>
      <c r="C653">
        <v>53</v>
      </c>
      <c r="D653">
        <v>1</v>
      </c>
      <c r="E653">
        <v>2</v>
      </c>
      <c r="F653">
        <v>49</v>
      </c>
      <c r="G653">
        <v>0</v>
      </c>
      <c r="H653">
        <v>1</v>
      </c>
      <c r="I653">
        <v>5</v>
      </c>
      <c r="J653">
        <v>2</v>
      </c>
      <c r="K653">
        <v>1</v>
      </c>
      <c r="L653">
        <v>6</v>
      </c>
    </row>
    <row r="654" spans="1:12" x14ac:dyDescent="0.25">
      <c r="A654">
        <v>2017</v>
      </c>
      <c r="B654">
        <v>34021</v>
      </c>
      <c r="C654">
        <v>53</v>
      </c>
      <c r="D654">
        <v>1</v>
      </c>
      <c r="E654">
        <v>3</v>
      </c>
      <c r="F654">
        <v>95</v>
      </c>
      <c r="G654">
        <v>0</v>
      </c>
      <c r="H654">
        <v>3</v>
      </c>
      <c r="I654">
        <v>10</v>
      </c>
      <c r="J654">
        <v>3</v>
      </c>
      <c r="K654">
        <v>3</v>
      </c>
      <c r="L654">
        <v>12</v>
      </c>
    </row>
    <row r="655" spans="1:12" x14ac:dyDescent="0.25">
      <c r="A655">
        <v>2017</v>
      </c>
      <c r="B655">
        <v>34021</v>
      </c>
      <c r="C655">
        <v>53</v>
      </c>
      <c r="D655">
        <v>1</v>
      </c>
      <c r="E655">
        <v>4</v>
      </c>
      <c r="F655">
        <v>1674</v>
      </c>
      <c r="G655">
        <v>9</v>
      </c>
      <c r="H655">
        <v>56</v>
      </c>
      <c r="I655">
        <v>173</v>
      </c>
      <c r="J655">
        <v>65</v>
      </c>
      <c r="K655">
        <v>57</v>
      </c>
      <c r="L655">
        <v>209</v>
      </c>
    </row>
    <row r="656" spans="1:12" x14ac:dyDescent="0.25">
      <c r="A656">
        <v>2017</v>
      </c>
      <c r="B656">
        <v>34021</v>
      </c>
      <c r="C656">
        <v>53</v>
      </c>
      <c r="D656">
        <v>1</v>
      </c>
      <c r="E656">
        <v>5</v>
      </c>
      <c r="F656">
        <v>1393</v>
      </c>
      <c r="G656">
        <v>8</v>
      </c>
      <c r="H656">
        <v>51</v>
      </c>
      <c r="I656">
        <v>142</v>
      </c>
      <c r="J656">
        <v>58</v>
      </c>
      <c r="K656">
        <v>51</v>
      </c>
      <c r="L656">
        <v>177</v>
      </c>
    </row>
    <row r="657" spans="1:12" x14ac:dyDescent="0.25">
      <c r="A657">
        <v>2017</v>
      </c>
      <c r="B657">
        <v>34021</v>
      </c>
      <c r="C657">
        <v>53</v>
      </c>
      <c r="D657">
        <v>2</v>
      </c>
      <c r="E657">
        <v>1</v>
      </c>
      <c r="F657">
        <v>310</v>
      </c>
      <c r="G657">
        <v>7</v>
      </c>
      <c r="H657">
        <v>48</v>
      </c>
      <c r="I657">
        <v>424</v>
      </c>
      <c r="J657">
        <v>55</v>
      </c>
      <c r="K657">
        <v>54</v>
      </c>
    </row>
    <row r="658" spans="1:12" x14ac:dyDescent="0.25">
      <c r="A658">
        <v>2017</v>
      </c>
      <c r="B658">
        <v>34021</v>
      </c>
      <c r="C658">
        <v>53</v>
      </c>
      <c r="D658">
        <v>2</v>
      </c>
      <c r="E658">
        <v>2</v>
      </c>
      <c r="F658">
        <v>23</v>
      </c>
      <c r="G658">
        <v>0</v>
      </c>
      <c r="H658">
        <v>3</v>
      </c>
      <c r="I658">
        <v>41</v>
      </c>
      <c r="J658">
        <v>3</v>
      </c>
      <c r="K658">
        <v>3</v>
      </c>
      <c r="L658">
        <v>23</v>
      </c>
    </row>
    <row r="659" spans="1:12" x14ac:dyDescent="0.25">
      <c r="A659">
        <v>2017</v>
      </c>
      <c r="B659">
        <v>34021</v>
      </c>
      <c r="C659">
        <v>53</v>
      </c>
      <c r="D659">
        <v>2</v>
      </c>
      <c r="E659">
        <v>3</v>
      </c>
      <c r="F659">
        <v>48</v>
      </c>
      <c r="G659">
        <v>1</v>
      </c>
      <c r="H659">
        <v>6</v>
      </c>
      <c r="I659">
        <v>84</v>
      </c>
      <c r="J659">
        <v>7</v>
      </c>
      <c r="K659">
        <v>7</v>
      </c>
      <c r="L659">
        <v>45</v>
      </c>
    </row>
    <row r="660" spans="1:12" x14ac:dyDescent="0.25">
      <c r="A660">
        <v>2017</v>
      </c>
      <c r="B660">
        <v>34021</v>
      </c>
      <c r="C660">
        <v>53</v>
      </c>
      <c r="D660">
        <v>2</v>
      </c>
      <c r="E660">
        <v>4</v>
      </c>
      <c r="F660">
        <v>848</v>
      </c>
      <c r="G660">
        <v>14</v>
      </c>
      <c r="H660">
        <v>107</v>
      </c>
      <c r="I660">
        <v>1532</v>
      </c>
      <c r="J660">
        <v>121</v>
      </c>
      <c r="K660">
        <v>121</v>
      </c>
      <c r="L660">
        <v>755</v>
      </c>
    </row>
    <row r="661" spans="1:12" x14ac:dyDescent="0.25">
      <c r="A661">
        <v>2017</v>
      </c>
      <c r="B661">
        <v>34021</v>
      </c>
      <c r="C661">
        <v>53</v>
      </c>
      <c r="D661">
        <v>2</v>
      </c>
      <c r="E661">
        <v>5</v>
      </c>
      <c r="F661">
        <v>726</v>
      </c>
      <c r="G661">
        <v>12</v>
      </c>
      <c r="H661">
        <v>93</v>
      </c>
      <c r="I661">
        <v>1310</v>
      </c>
      <c r="J661">
        <v>105</v>
      </c>
      <c r="K661">
        <v>105</v>
      </c>
      <c r="L661">
        <v>637</v>
      </c>
    </row>
    <row r="662" spans="1:12" x14ac:dyDescent="0.25">
      <c r="A662">
        <v>2017</v>
      </c>
      <c r="B662">
        <v>34021</v>
      </c>
      <c r="C662">
        <v>53</v>
      </c>
      <c r="D662">
        <v>3</v>
      </c>
      <c r="E662">
        <v>1</v>
      </c>
      <c r="F662">
        <v>16</v>
      </c>
      <c r="G662">
        <v>32</v>
      </c>
      <c r="H662">
        <v>1</v>
      </c>
      <c r="I662">
        <v>3</v>
      </c>
      <c r="J662">
        <v>34</v>
      </c>
      <c r="K662">
        <v>1</v>
      </c>
    </row>
    <row r="663" spans="1:12" x14ac:dyDescent="0.25">
      <c r="A663">
        <v>2017</v>
      </c>
      <c r="B663">
        <v>34021</v>
      </c>
      <c r="C663">
        <v>53</v>
      </c>
      <c r="D663">
        <v>3</v>
      </c>
      <c r="E663">
        <v>2</v>
      </c>
      <c r="F663">
        <v>3</v>
      </c>
      <c r="G663">
        <v>2</v>
      </c>
      <c r="H663">
        <v>0</v>
      </c>
      <c r="I663">
        <v>0</v>
      </c>
      <c r="J663">
        <v>2</v>
      </c>
      <c r="K663">
        <v>0</v>
      </c>
      <c r="L663">
        <v>0</v>
      </c>
    </row>
    <row r="664" spans="1:12" x14ac:dyDescent="0.25">
      <c r="A664">
        <v>2017</v>
      </c>
      <c r="B664">
        <v>34021</v>
      </c>
      <c r="C664">
        <v>53</v>
      </c>
      <c r="D664">
        <v>3</v>
      </c>
      <c r="E664">
        <v>3</v>
      </c>
      <c r="F664">
        <v>7</v>
      </c>
      <c r="G664">
        <v>4</v>
      </c>
      <c r="H664">
        <v>0</v>
      </c>
      <c r="I664">
        <v>0</v>
      </c>
      <c r="J664">
        <v>4</v>
      </c>
      <c r="K664">
        <v>0</v>
      </c>
      <c r="L664">
        <v>0</v>
      </c>
    </row>
    <row r="665" spans="1:12" x14ac:dyDescent="0.25">
      <c r="A665">
        <v>2017</v>
      </c>
      <c r="B665">
        <v>34021</v>
      </c>
      <c r="C665">
        <v>53</v>
      </c>
      <c r="D665">
        <v>3</v>
      </c>
      <c r="E665">
        <v>4</v>
      </c>
      <c r="F665">
        <v>118</v>
      </c>
      <c r="G665">
        <v>67</v>
      </c>
      <c r="H665">
        <v>3</v>
      </c>
      <c r="I665">
        <v>5</v>
      </c>
      <c r="J665">
        <v>70</v>
      </c>
      <c r="K665">
        <v>3</v>
      </c>
      <c r="L665">
        <v>7</v>
      </c>
    </row>
    <row r="666" spans="1:12" x14ac:dyDescent="0.25">
      <c r="A666">
        <v>2017</v>
      </c>
      <c r="B666">
        <v>34021</v>
      </c>
      <c r="C666">
        <v>53</v>
      </c>
      <c r="D666">
        <v>3</v>
      </c>
      <c r="E666">
        <v>5</v>
      </c>
      <c r="F666">
        <v>98</v>
      </c>
      <c r="G666">
        <v>61</v>
      </c>
      <c r="H666">
        <v>3</v>
      </c>
      <c r="I666">
        <v>4</v>
      </c>
      <c r="J666">
        <v>64</v>
      </c>
      <c r="K666">
        <v>2</v>
      </c>
      <c r="L666">
        <v>6</v>
      </c>
    </row>
    <row r="667" spans="1:12" x14ac:dyDescent="0.25">
      <c r="A667">
        <v>2017</v>
      </c>
      <c r="B667">
        <v>34021</v>
      </c>
      <c r="C667">
        <v>54</v>
      </c>
      <c r="D667">
        <v>1</v>
      </c>
      <c r="E667">
        <v>1</v>
      </c>
      <c r="F667">
        <v>15736</v>
      </c>
      <c r="G667">
        <v>104</v>
      </c>
      <c r="H667">
        <v>1948</v>
      </c>
      <c r="I667">
        <v>375</v>
      </c>
      <c r="J667">
        <v>2053</v>
      </c>
      <c r="K667">
        <v>2080</v>
      </c>
    </row>
    <row r="668" spans="1:12" x14ac:dyDescent="0.25">
      <c r="A668">
        <v>2017</v>
      </c>
      <c r="B668">
        <v>34021</v>
      </c>
      <c r="C668">
        <v>54</v>
      </c>
      <c r="D668">
        <v>1</v>
      </c>
      <c r="E668">
        <v>2</v>
      </c>
      <c r="F668">
        <v>1593</v>
      </c>
      <c r="G668">
        <v>7</v>
      </c>
      <c r="H668">
        <v>48</v>
      </c>
      <c r="I668">
        <v>177</v>
      </c>
      <c r="J668">
        <v>56</v>
      </c>
      <c r="K668">
        <v>49</v>
      </c>
      <c r="L668">
        <v>67</v>
      </c>
    </row>
    <row r="669" spans="1:12" x14ac:dyDescent="0.25">
      <c r="A669">
        <v>2017</v>
      </c>
      <c r="B669">
        <v>34021</v>
      </c>
      <c r="C669">
        <v>54</v>
      </c>
      <c r="D669">
        <v>1</v>
      </c>
      <c r="E669">
        <v>3</v>
      </c>
      <c r="F669">
        <v>3120</v>
      </c>
      <c r="G669">
        <v>16</v>
      </c>
      <c r="H669">
        <v>104</v>
      </c>
      <c r="I669">
        <v>335</v>
      </c>
      <c r="J669">
        <v>121</v>
      </c>
      <c r="K669">
        <v>106</v>
      </c>
      <c r="L669">
        <v>129</v>
      </c>
    </row>
    <row r="670" spans="1:12" x14ac:dyDescent="0.25">
      <c r="A670">
        <v>2017</v>
      </c>
      <c r="B670">
        <v>34021</v>
      </c>
      <c r="C670">
        <v>54</v>
      </c>
      <c r="D670">
        <v>1</v>
      </c>
      <c r="E670">
        <v>4</v>
      </c>
      <c r="F670">
        <v>56774</v>
      </c>
      <c r="G670">
        <v>310</v>
      </c>
      <c r="H670">
        <v>1990</v>
      </c>
      <c r="I670">
        <v>5898</v>
      </c>
      <c r="J670">
        <v>2300</v>
      </c>
      <c r="K670">
        <v>2017</v>
      </c>
      <c r="L670">
        <v>2175</v>
      </c>
    </row>
    <row r="671" spans="1:12" x14ac:dyDescent="0.25">
      <c r="A671">
        <v>2017</v>
      </c>
      <c r="B671">
        <v>34021</v>
      </c>
      <c r="C671">
        <v>54</v>
      </c>
      <c r="D671">
        <v>1</v>
      </c>
      <c r="E671">
        <v>5</v>
      </c>
      <c r="F671">
        <v>46869</v>
      </c>
      <c r="G671">
        <v>272</v>
      </c>
      <c r="H671">
        <v>1741</v>
      </c>
      <c r="I671">
        <v>4786</v>
      </c>
      <c r="J671">
        <v>2013</v>
      </c>
      <c r="K671">
        <v>1765</v>
      </c>
      <c r="L671">
        <v>1835</v>
      </c>
    </row>
    <row r="672" spans="1:12" x14ac:dyDescent="0.25">
      <c r="A672">
        <v>2017</v>
      </c>
      <c r="B672">
        <v>34021</v>
      </c>
      <c r="C672">
        <v>54</v>
      </c>
      <c r="D672">
        <v>2</v>
      </c>
      <c r="E672">
        <v>1</v>
      </c>
      <c r="F672">
        <v>325</v>
      </c>
      <c r="G672">
        <v>1</v>
      </c>
      <c r="H672">
        <v>1</v>
      </c>
      <c r="I672">
        <v>49</v>
      </c>
      <c r="J672">
        <v>2</v>
      </c>
      <c r="K672">
        <v>1</v>
      </c>
    </row>
    <row r="673" spans="1:12" x14ac:dyDescent="0.25">
      <c r="A673">
        <v>2017</v>
      </c>
      <c r="B673">
        <v>34021</v>
      </c>
      <c r="C673">
        <v>54</v>
      </c>
      <c r="D673">
        <v>2</v>
      </c>
      <c r="E673">
        <v>2</v>
      </c>
      <c r="F673">
        <v>89</v>
      </c>
      <c r="G673">
        <v>1</v>
      </c>
      <c r="H673">
        <v>20</v>
      </c>
      <c r="I673">
        <v>192</v>
      </c>
      <c r="J673">
        <v>21</v>
      </c>
      <c r="K673">
        <v>23</v>
      </c>
      <c r="L673">
        <v>40</v>
      </c>
    </row>
    <row r="674" spans="1:12" x14ac:dyDescent="0.25">
      <c r="A674">
        <v>2017</v>
      </c>
      <c r="B674">
        <v>34021</v>
      </c>
      <c r="C674">
        <v>54</v>
      </c>
      <c r="D674">
        <v>2</v>
      </c>
      <c r="E674">
        <v>3</v>
      </c>
      <c r="F674">
        <v>183</v>
      </c>
      <c r="G674">
        <v>2</v>
      </c>
      <c r="H674">
        <v>42</v>
      </c>
      <c r="I674">
        <v>387</v>
      </c>
      <c r="J674">
        <v>44</v>
      </c>
      <c r="K674">
        <v>48</v>
      </c>
      <c r="L674">
        <v>77</v>
      </c>
    </row>
    <row r="675" spans="1:12" x14ac:dyDescent="0.25">
      <c r="A675">
        <v>2017</v>
      </c>
      <c r="B675">
        <v>34021</v>
      </c>
      <c r="C675">
        <v>54</v>
      </c>
      <c r="D675">
        <v>2</v>
      </c>
      <c r="E675">
        <v>4</v>
      </c>
      <c r="F675">
        <v>3214</v>
      </c>
      <c r="G675">
        <v>30</v>
      </c>
      <c r="H675">
        <v>734</v>
      </c>
      <c r="I675">
        <v>6980</v>
      </c>
      <c r="J675">
        <v>764</v>
      </c>
      <c r="K675">
        <v>840</v>
      </c>
      <c r="L675">
        <v>1301</v>
      </c>
    </row>
    <row r="676" spans="1:12" x14ac:dyDescent="0.25">
      <c r="A676">
        <v>2017</v>
      </c>
      <c r="B676">
        <v>34021</v>
      </c>
      <c r="C676">
        <v>54</v>
      </c>
      <c r="D676">
        <v>2</v>
      </c>
      <c r="E676">
        <v>5</v>
      </c>
      <c r="F676">
        <v>2776</v>
      </c>
      <c r="G676">
        <v>26</v>
      </c>
      <c r="H676">
        <v>642</v>
      </c>
      <c r="I676">
        <v>5913</v>
      </c>
      <c r="J676">
        <v>669</v>
      </c>
      <c r="K676">
        <v>735</v>
      </c>
      <c r="L676">
        <v>1097</v>
      </c>
    </row>
    <row r="677" spans="1:12" x14ac:dyDescent="0.25">
      <c r="A677">
        <v>2017</v>
      </c>
      <c r="B677">
        <v>34021</v>
      </c>
      <c r="C677">
        <v>54</v>
      </c>
      <c r="D677">
        <v>3</v>
      </c>
      <c r="E677">
        <v>1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0</v>
      </c>
    </row>
    <row r="678" spans="1:12" x14ac:dyDescent="0.25">
      <c r="A678">
        <v>2017</v>
      </c>
      <c r="B678">
        <v>34021</v>
      </c>
      <c r="C678">
        <v>54</v>
      </c>
      <c r="D678">
        <v>3</v>
      </c>
      <c r="E678">
        <v>2</v>
      </c>
      <c r="F678">
        <v>0</v>
      </c>
      <c r="G678">
        <v>0</v>
      </c>
      <c r="H678">
        <v>0</v>
      </c>
      <c r="I678">
        <v>0</v>
      </c>
      <c r="J678">
        <v>0</v>
      </c>
      <c r="K678">
        <v>0</v>
      </c>
      <c r="L678">
        <v>0</v>
      </c>
    </row>
    <row r="679" spans="1:12" x14ac:dyDescent="0.25">
      <c r="A679">
        <v>2017</v>
      </c>
      <c r="B679">
        <v>34021</v>
      </c>
      <c r="C679">
        <v>54</v>
      </c>
      <c r="D679">
        <v>3</v>
      </c>
      <c r="E679">
        <v>3</v>
      </c>
      <c r="F679">
        <v>0</v>
      </c>
      <c r="G679">
        <v>0</v>
      </c>
      <c r="H679">
        <v>0</v>
      </c>
      <c r="I679">
        <v>0</v>
      </c>
      <c r="J679">
        <v>0</v>
      </c>
      <c r="K679">
        <v>0</v>
      </c>
      <c r="L679">
        <v>0</v>
      </c>
    </row>
    <row r="680" spans="1:12" x14ac:dyDescent="0.25">
      <c r="A680">
        <v>2017</v>
      </c>
      <c r="B680">
        <v>34021</v>
      </c>
      <c r="C680">
        <v>54</v>
      </c>
      <c r="D680">
        <v>3</v>
      </c>
      <c r="E680">
        <v>4</v>
      </c>
      <c r="F680">
        <v>0</v>
      </c>
      <c r="G680">
        <v>0</v>
      </c>
      <c r="H680">
        <v>0</v>
      </c>
      <c r="I680">
        <v>0</v>
      </c>
      <c r="J680">
        <v>0</v>
      </c>
      <c r="K680">
        <v>0</v>
      </c>
      <c r="L680">
        <v>0</v>
      </c>
    </row>
    <row r="681" spans="1:12" x14ac:dyDescent="0.25">
      <c r="A681">
        <v>2017</v>
      </c>
      <c r="B681">
        <v>34021</v>
      </c>
      <c r="C681">
        <v>54</v>
      </c>
      <c r="D681">
        <v>3</v>
      </c>
      <c r="E681">
        <v>5</v>
      </c>
      <c r="F681">
        <v>0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</row>
    <row r="682" spans="1:12" x14ac:dyDescent="0.25">
      <c r="A682">
        <v>2017</v>
      </c>
      <c r="B682">
        <v>34021</v>
      </c>
      <c r="C682">
        <v>61</v>
      </c>
      <c r="D682">
        <v>1</v>
      </c>
      <c r="E682">
        <v>1</v>
      </c>
      <c r="F682">
        <v>92</v>
      </c>
      <c r="G682">
        <v>1</v>
      </c>
      <c r="H682">
        <v>66</v>
      </c>
      <c r="I682">
        <v>4</v>
      </c>
      <c r="J682">
        <v>67</v>
      </c>
      <c r="K682">
        <v>71</v>
      </c>
    </row>
    <row r="683" spans="1:12" x14ac:dyDescent="0.25">
      <c r="A683">
        <v>2017</v>
      </c>
      <c r="B683">
        <v>34021</v>
      </c>
      <c r="C683">
        <v>61</v>
      </c>
      <c r="D683">
        <v>1</v>
      </c>
      <c r="E683">
        <v>2</v>
      </c>
      <c r="F683">
        <v>31</v>
      </c>
      <c r="G683">
        <v>0</v>
      </c>
      <c r="H683">
        <v>1</v>
      </c>
      <c r="I683">
        <v>2</v>
      </c>
      <c r="J683">
        <v>1</v>
      </c>
      <c r="K683">
        <v>1</v>
      </c>
      <c r="L683">
        <v>0</v>
      </c>
    </row>
    <row r="684" spans="1:12" x14ac:dyDescent="0.25">
      <c r="A684">
        <v>2017</v>
      </c>
      <c r="B684">
        <v>34021</v>
      </c>
      <c r="C684">
        <v>61</v>
      </c>
      <c r="D684">
        <v>1</v>
      </c>
      <c r="E684">
        <v>3</v>
      </c>
      <c r="F684">
        <v>60</v>
      </c>
      <c r="G684">
        <v>0</v>
      </c>
      <c r="H684">
        <v>2</v>
      </c>
      <c r="I684">
        <v>4</v>
      </c>
      <c r="J684">
        <v>2</v>
      </c>
      <c r="K684">
        <v>2</v>
      </c>
      <c r="L684">
        <v>1</v>
      </c>
    </row>
    <row r="685" spans="1:12" x14ac:dyDescent="0.25">
      <c r="A685">
        <v>2017</v>
      </c>
      <c r="B685">
        <v>34021</v>
      </c>
      <c r="C685">
        <v>61</v>
      </c>
      <c r="D685">
        <v>1</v>
      </c>
      <c r="E685">
        <v>4</v>
      </c>
      <c r="F685">
        <v>1067</v>
      </c>
      <c r="G685">
        <v>4</v>
      </c>
      <c r="H685">
        <v>29</v>
      </c>
      <c r="I685">
        <v>68</v>
      </c>
      <c r="J685">
        <v>33</v>
      </c>
      <c r="K685">
        <v>29</v>
      </c>
      <c r="L685">
        <v>9</v>
      </c>
    </row>
    <row r="686" spans="1:12" x14ac:dyDescent="0.25">
      <c r="A686">
        <v>2017</v>
      </c>
      <c r="B686">
        <v>34021</v>
      </c>
      <c r="C686">
        <v>61</v>
      </c>
      <c r="D686">
        <v>1</v>
      </c>
      <c r="E686">
        <v>5</v>
      </c>
      <c r="F686">
        <v>871</v>
      </c>
      <c r="G686">
        <v>4</v>
      </c>
      <c r="H686">
        <v>25</v>
      </c>
      <c r="I686">
        <v>55</v>
      </c>
      <c r="J686">
        <v>29</v>
      </c>
      <c r="K686">
        <v>25</v>
      </c>
      <c r="L686">
        <v>7</v>
      </c>
    </row>
    <row r="687" spans="1:12" x14ac:dyDescent="0.25">
      <c r="A687">
        <v>2017</v>
      </c>
      <c r="B687">
        <v>34021</v>
      </c>
      <c r="C687">
        <v>61</v>
      </c>
      <c r="D687">
        <v>2</v>
      </c>
      <c r="E687">
        <v>1</v>
      </c>
      <c r="F687">
        <v>68041</v>
      </c>
      <c r="G687">
        <v>1085</v>
      </c>
      <c r="H687">
        <v>12349</v>
      </c>
      <c r="I687">
        <v>128377</v>
      </c>
      <c r="J687">
        <v>13348</v>
      </c>
      <c r="K687">
        <v>14031</v>
      </c>
    </row>
    <row r="688" spans="1:12" x14ac:dyDescent="0.25">
      <c r="A688">
        <v>2017</v>
      </c>
      <c r="B688">
        <v>34021</v>
      </c>
      <c r="C688">
        <v>61</v>
      </c>
      <c r="D688">
        <v>2</v>
      </c>
      <c r="E688">
        <v>2</v>
      </c>
      <c r="F688">
        <v>7710</v>
      </c>
      <c r="G688">
        <v>81</v>
      </c>
      <c r="H688">
        <v>937</v>
      </c>
      <c r="I688">
        <v>20607</v>
      </c>
      <c r="J688">
        <v>1011</v>
      </c>
      <c r="K688">
        <v>1064</v>
      </c>
      <c r="L688">
        <v>3321</v>
      </c>
    </row>
    <row r="689" spans="1:12" x14ac:dyDescent="0.25">
      <c r="A689">
        <v>2017</v>
      </c>
      <c r="B689">
        <v>34021</v>
      </c>
      <c r="C689">
        <v>61</v>
      </c>
      <c r="D689">
        <v>2</v>
      </c>
      <c r="E689">
        <v>3</v>
      </c>
      <c r="F689">
        <v>15566</v>
      </c>
      <c r="G689">
        <v>171</v>
      </c>
      <c r="H689">
        <v>1909</v>
      </c>
      <c r="I689">
        <v>40883</v>
      </c>
      <c r="J689">
        <v>2068</v>
      </c>
      <c r="K689">
        <v>2166</v>
      </c>
      <c r="L689">
        <v>6417</v>
      </c>
    </row>
    <row r="690" spans="1:12" x14ac:dyDescent="0.25">
      <c r="A690">
        <v>2017</v>
      </c>
      <c r="B690">
        <v>34021</v>
      </c>
      <c r="C690">
        <v>61</v>
      </c>
      <c r="D690">
        <v>2</v>
      </c>
      <c r="E690">
        <v>4</v>
      </c>
      <c r="F690">
        <v>275958</v>
      </c>
      <c r="G690">
        <v>3013</v>
      </c>
      <c r="H690">
        <v>33527</v>
      </c>
      <c r="I690">
        <v>728235</v>
      </c>
      <c r="J690">
        <v>36328</v>
      </c>
      <c r="K690">
        <v>38057</v>
      </c>
      <c r="L690">
        <v>107836</v>
      </c>
    </row>
    <row r="691" spans="1:12" x14ac:dyDescent="0.25">
      <c r="A691">
        <v>2017</v>
      </c>
      <c r="B691">
        <v>34021</v>
      </c>
      <c r="C691">
        <v>61</v>
      </c>
      <c r="D691">
        <v>2</v>
      </c>
      <c r="E691">
        <v>5</v>
      </c>
      <c r="F691">
        <v>235122</v>
      </c>
      <c r="G691">
        <v>2681</v>
      </c>
      <c r="H691">
        <v>28970</v>
      </c>
      <c r="I691">
        <v>610604</v>
      </c>
      <c r="J691">
        <v>31473</v>
      </c>
      <c r="K691">
        <v>32865</v>
      </c>
      <c r="L691">
        <v>90959</v>
      </c>
    </row>
    <row r="692" spans="1:12" x14ac:dyDescent="0.25">
      <c r="A692">
        <v>2017</v>
      </c>
      <c r="B692">
        <v>34021</v>
      </c>
      <c r="C692">
        <v>61</v>
      </c>
      <c r="D692">
        <v>3</v>
      </c>
      <c r="E692">
        <v>1</v>
      </c>
      <c r="F692">
        <v>3743</v>
      </c>
      <c r="G692">
        <v>7016</v>
      </c>
      <c r="H692">
        <v>300</v>
      </c>
      <c r="I692">
        <v>673</v>
      </c>
      <c r="J692">
        <v>7316</v>
      </c>
      <c r="K692">
        <v>279</v>
      </c>
    </row>
    <row r="693" spans="1:12" x14ac:dyDescent="0.25">
      <c r="A693">
        <v>2017</v>
      </c>
      <c r="B693">
        <v>34021</v>
      </c>
      <c r="C693">
        <v>61</v>
      </c>
      <c r="D693">
        <v>3</v>
      </c>
      <c r="E693">
        <v>2</v>
      </c>
      <c r="F693">
        <v>887</v>
      </c>
      <c r="G693">
        <v>411</v>
      </c>
      <c r="H693">
        <v>18</v>
      </c>
      <c r="I693">
        <v>28</v>
      </c>
      <c r="J693">
        <v>428</v>
      </c>
      <c r="K693">
        <v>16</v>
      </c>
      <c r="L693">
        <v>50</v>
      </c>
    </row>
    <row r="694" spans="1:12" x14ac:dyDescent="0.25">
      <c r="A694">
        <v>2017</v>
      </c>
      <c r="B694">
        <v>34021</v>
      </c>
      <c r="C694">
        <v>61</v>
      </c>
      <c r="D694">
        <v>3</v>
      </c>
      <c r="E694">
        <v>3</v>
      </c>
      <c r="F694">
        <v>1729</v>
      </c>
      <c r="G694">
        <v>879</v>
      </c>
      <c r="H694">
        <v>38</v>
      </c>
      <c r="I694">
        <v>58</v>
      </c>
      <c r="J694">
        <v>917</v>
      </c>
      <c r="K694">
        <v>35</v>
      </c>
      <c r="L694">
        <v>96</v>
      </c>
    </row>
    <row r="695" spans="1:12" x14ac:dyDescent="0.25">
      <c r="A695">
        <v>2017</v>
      </c>
      <c r="B695">
        <v>34021</v>
      </c>
      <c r="C695">
        <v>61</v>
      </c>
      <c r="D695">
        <v>3</v>
      </c>
      <c r="E695">
        <v>4</v>
      </c>
      <c r="F695">
        <v>30578</v>
      </c>
      <c r="G695">
        <v>15402</v>
      </c>
      <c r="H695">
        <v>658</v>
      </c>
      <c r="I695">
        <v>1055</v>
      </c>
      <c r="J695">
        <v>16060</v>
      </c>
      <c r="K695">
        <v>612</v>
      </c>
      <c r="L695">
        <v>1614</v>
      </c>
    </row>
    <row r="696" spans="1:12" x14ac:dyDescent="0.25">
      <c r="A696">
        <v>2017</v>
      </c>
      <c r="B696">
        <v>34021</v>
      </c>
      <c r="C696">
        <v>61</v>
      </c>
      <c r="D696">
        <v>3</v>
      </c>
      <c r="E696">
        <v>5</v>
      </c>
      <c r="F696">
        <v>25313</v>
      </c>
      <c r="G696">
        <v>13920</v>
      </c>
      <c r="H696">
        <v>595</v>
      </c>
      <c r="I696">
        <v>904</v>
      </c>
      <c r="J696">
        <v>14515</v>
      </c>
      <c r="K696">
        <v>553</v>
      </c>
      <c r="L696">
        <v>1362</v>
      </c>
    </row>
    <row r="697" spans="1:12" x14ac:dyDescent="0.25">
      <c r="A697">
        <v>2017</v>
      </c>
      <c r="B697">
        <v>34021</v>
      </c>
      <c r="C697">
        <v>62</v>
      </c>
      <c r="D697">
        <v>2</v>
      </c>
      <c r="E697">
        <v>1</v>
      </c>
      <c r="F697">
        <v>12049</v>
      </c>
      <c r="G697">
        <v>280</v>
      </c>
      <c r="H697">
        <v>1912</v>
      </c>
      <c r="I697">
        <v>21676</v>
      </c>
      <c r="J697">
        <v>2169</v>
      </c>
      <c r="K697">
        <v>2158</v>
      </c>
    </row>
    <row r="698" spans="1:12" x14ac:dyDescent="0.25">
      <c r="A698">
        <v>2017</v>
      </c>
      <c r="B698">
        <v>34021</v>
      </c>
      <c r="C698">
        <v>62</v>
      </c>
      <c r="D698">
        <v>2</v>
      </c>
      <c r="E698">
        <v>2</v>
      </c>
      <c r="F698">
        <v>2037</v>
      </c>
      <c r="G698">
        <v>22</v>
      </c>
      <c r="H698">
        <v>164</v>
      </c>
      <c r="I698">
        <v>4453</v>
      </c>
      <c r="J698">
        <v>184</v>
      </c>
      <c r="K698">
        <v>184</v>
      </c>
      <c r="L698">
        <v>924</v>
      </c>
    </row>
    <row r="699" spans="1:12" x14ac:dyDescent="0.25">
      <c r="A699">
        <v>2017</v>
      </c>
      <c r="B699">
        <v>34021</v>
      </c>
      <c r="C699">
        <v>62</v>
      </c>
      <c r="D699">
        <v>2</v>
      </c>
      <c r="E699">
        <v>3</v>
      </c>
      <c r="F699">
        <v>4126</v>
      </c>
      <c r="G699">
        <v>46</v>
      </c>
      <c r="H699">
        <v>335</v>
      </c>
      <c r="I699">
        <v>9011</v>
      </c>
      <c r="J699">
        <v>378</v>
      </c>
      <c r="K699">
        <v>375</v>
      </c>
      <c r="L699">
        <v>1785</v>
      </c>
    </row>
    <row r="700" spans="1:12" x14ac:dyDescent="0.25">
      <c r="A700">
        <v>2017</v>
      </c>
      <c r="B700">
        <v>34021</v>
      </c>
      <c r="C700">
        <v>62</v>
      </c>
      <c r="D700">
        <v>2</v>
      </c>
      <c r="E700">
        <v>4</v>
      </c>
      <c r="F700">
        <v>73889</v>
      </c>
      <c r="G700">
        <v>811</v>
      </c>
      <c r="H700">
        <v>5882</v>
      </c>
      <c r="I700">
        <v>160618</v>
      </c>
      <c r="J700">
        <v>6624</v>
      </c>
      <c r="K700">
        <v>6587</v>
      </c>
      <c r="L700">
        <v>29992</v>
      </c>
    </row>
    <row r="701" spans="1:12" x14ac:dyDescent="0.25">
      <c r="A701">
        <v>2017</v>
      </c>
      <c r="B701">
        <v>34021</v>
      </c>
      <c r="C701">
        <v>62</v>
      </c>
      <c r="D701">
        <v>2</v>
      </c>
      <c r="E701">
        <v>5</v>
      </c>
      <c r="F701">
        <v>62770</v>
      </c>
      <c r="G701">
        <v>726</v>
      </c>
      <c r="H701">
        <v>5092</v>
      </c>
      <c r="I701">
        <v>136660</v>
      </c>
      <c r="J701">
        <v>5760</v>
      </c>
      <c r="K701">
        <v>5696</v>
      </c>
      <c r="L701">
        <v>25298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A038-31A2-45FB-9AC7-AE7E7D7FC0DE}">
  <dimension ref="A1:AL701"/>
  <sheetViews>
    <sheetView topLeftCell="K28" workbookViewId="0">
      <selection activeCell="AC48" sqref="AC48"/>
    </sheetView>
  </sheetViews>
  <sheetFormatPr defaultRowHeight="15" x14ac:dyDescent="0.25"/>
  <cols>
    <col min="15" max="15" width="13.140625" bestFit="1" customWidth="1"/>
    <col min="16" max="16" width="11.42578125" bestFit="1" customWidth="1"/>
    <col min="17" max="17" width="11.42578125" customWidth="1"/>
    <col min="18" max="18" width="11.5703125" bestFit="1" customWidth="1"/>
    <col min="19" max="19" width="11.5703125" customWidth="1"/>
    <col min="20" max="20" width="12.5703125" bestFit="1" customWidth="1"/>
    <col min="21" max="23" width="12.5703125" customWidth="1"/>
    <col min="24" max="24" width="14.5703125" bestFit="1" customWidth="1"/>
    <col min="25" max="25" width="14.5703125" customWidth="1"/>
    <col min="26" max="26" width="15.28515625" bestFit="1" customWidth="1"/>
    <col min="27" max="28" width="11.42578125" bestFit="1" customWidth="1"/>
    <col min="29" max="29" width="13.140625" bestFit="1" customWidth="1"/>
    <col min="30" max="30" width="13.28515625" bestFit="1" customWidth="1"/>
    <col min="31" max="31" width="13.28515625" customWidth="1"/>
    <col min="32" max="32" width="14.28515625" bestFit="1" customWidth="1"/>
    <col min="33" max="33" width="14.28515625" customWidth="1"/>
    <col min="34" max="34" width="15.28515625" bestFit="1" customWidth="1"/>
    <col min="35" max="35" width="15.28515625" customWidth="1"/>
    <col min="36" max="36" width="14.7109375" bestFit="1" customWidth="1"/>
    <col min="37" max="37" width="14.7109375" customWidth="1"/>
    <col min="38" max="38" width="15.42578125" bestFit="1" customWidth="1"/>
    <col min="39" max="39" width="14.5703125" bestFit="1" customWidth="1"/>
    <col min="40" max="40" width="15.28515625" bestFit="1" customWidth="1"/>
    <col min="41" max="42" width="11.42578125" bestFit="1" customWidth="1"/>
    <col min="43" max="43" width="11.5703125" bestFit="1" customWidth="1"/>
    <col min="44" max="44" width="14.5703125" bestFit="1" customWidth="1"/>
    <col min="45" max="45" width="15.28515625" bestFit="1" customWidth="1"/>
    <col min="46" max="47" width="16.42578125" bestFit="1" customWidth="1"/>
    <col min="48" max="48" width="15.140625" bestFit="1" customWidth="1"/>
    <col min="49" max="49" width="19.5703125" bestFit="1" customWidth="1"/>
    <col min="50" max="50" width="20.28515625" bestFit="1" customWidth="1"/>
  </cols>
  <sheetData>
    <row r="1" spans="1:38" x14ac:dyDescent="0.25">
      <c r="A1" t="s">
        <v>296</v>
      </c>
      <c r="B1" t="s">
        <v>297</v>
      </c>
      <c r="C1" t="s">
        <v>0</v>
      </c>
      <c r="D1" t="s">
        <v>298</v>
      </c>
      <c r="E1" t="s">
        <v>50</v>
      </c>
      <c r="F1" t="s">
        <v>6</v>
      </c>
      <c r="G1" t="s">
        <v>299</v>
      </c>
      <c r="H1" t="s">
        <v>8</v>
      </c>
      <c r="I1" t="s">
        <v>300</v>
      </c>
      <c r="J1" t="s">
        <v>301</v>
      </c>
      <c r="K1" t="s">
        <v>9</v>
      </c>
      <c r="L1" t="s">
        <v>302</v>
      </c>
      <c r="O1" t="s">
        <v>303</v>
      </c>
      <c r="P1" t="s">
        <v>307</v>
      </c>
      <c r="Q1" t="s">
        <v>309</v>
      </c>
      <c r="R1" t="s">
        <v>306</v>
      </c>
      <c r="S1" t="s">
        <v>310</v>
      </c>
      <c r="T1" t="s">
        <v>308</v>
      </c>
      <c r="U1" t="s">
        <v>311</v>
      </c>
      <c r="V1" t="s">
        <v>315</v>
      </c>
      <c r="W1" t="s">
        <v>316</v>
      </c>
      <c r="X1" t="s">
        <v>304</v>
      </c>
      <c r="Y1" t="s">
        <v>312</v>
      </c>
      <c r="Z1" t="s">
        <v>305</v>
      </c>
      <c r="AD1" t="s">
        <v>307</v>
      </c>
      <c r="AE1" t="s">
        <v>309</v>
      </c>
      <c r="AF1" t="s">
        <v>306</v>
      </c>
      <c r="AG1" t="s">
        <v>313</v>
      </c>
      <c r="AH1" t="s">
        <v>308</v>
      </c>
      <c r="AI1" t="s">
        <v>311</v>
      </c>
      <c r="AJ1" t="s">
        <v>304</v>
      </c>
      <c r="AK1" t="s">
        <v>314</v>
      </c>
      <c r="AL1" t="s">
        <v>305</v>
      </c>
    </row>
    <row r="2" spans="1:38" x14ac:dyDescent="0.25">
      <c r="A2">
        <v>2023</v>
      </c>
      <c r="B2">
        <v>34005</v>
      </c>
      <c r="C2">
        <v>11</v>
      </c>
      <c r="D2">
        <v>1</v>
      </c>
      <c r="E2">
        <v>1</v>
      </c>
      <c r="F2">
        <v>5854</v>
      </c>
      <c r="G2">
        <v>166</v>
      </c>
      <c r="H2">
        <v>64875</v>
      </c>
      <c r="I2">
        <v>139</v>
      </c>
      <c r="J2">
        <v>65041</v>
      </c>
      <c r="K2">
        <v>70105</v>
      </c>
      <c r="O2">
        <v>34005</v>
      </c>
      <c r="P2">
        <v>2640745</v>
      </c>
      <c r="Q2" s="19">
        <f>P2/907200</f>
        <v>2.9108741181657849</v>
      </c>
      <c r="R2">
        <v>4594382</v>
      </c>
      <c r="S2" s="20">
        <f>R2/907200</f>
        <v>5.0643540564373897</v>
      </c>
      <c r="T2">
        <v>37185987</v>
      </c>
      <c r="U2" s="20">
        <f>T2/907200</f>
        <v>40.989844576719577</v>
      </c>
      <c r="V2" s="20">
        <v>2506416</v>
      </c>
      <c r="W2" s="20">
        <f>V2/907200</f>
        <v>2.7628042328042328</v>
      </c>
      <c r="X2">
        <v>2941404</v>
      </c>
      <c r="Y2" s="20">
        <f>X2/907200</f>
        <v>3.2422883597883598</v>
      </c>
      <c r="Z2" s="18">
        <v>15627663</v>
      </c>
      <c r="AC2">
        <v>34005</v>
      </c>
      <c r="AD2" s="18">
        <v>2640745</v>
      </c>
      <c r="AE2" s="19">
        <f>AD2/907200</f>
        <v>2.9108741181657849</v>
      </c>
      <c r="AF2" s="18">
        <v>4594382</v>
      </c>
      <c r="AG2" s="19">
        <f>AF2/907200</f>
        <v>5.0643540564373897</v>
      </c>
      <c r="AH2" s="18">
        <v>37185987</v>
      </c>
      <c r="AI2" s="19">
        <f>AH2/907200</f>
        <v>40.989844576719577</v>
      </c>
      <c r="AJ2" s="18">
        <v>2941404</v>
      </c>
      <c r="AK2" s="19">
        <f>AJ2/907200</f>
        <v>3.2422883597883598</v>
      </c>
      <c r="AL2" s="18">
        <v>15627663</v>
      </c>
    </row>
    <row r="3" spans="1:38" x14ac:dyDescent="0.25">
      <c r="A3">
        <v>2023</v>
      </c>
      <c r="B3">
        <v>34005</v>
      </c>
      <c r="C3">
        <v>11</v>
      </c>
      <c r="D3">
        <v>1</v>
      </c>
      <c r="E3">
        <v>2</v>
      </c>
      <c r="F3">
        <v>52453</v>
      </c>
      <c r="G3">
        <v>497</v>
      </c>
      <c r="H3">
        <v>4069</v>
      </c>
      <c r="I3">
        <v>2730</v>
      </c>
      <c r="J3">
        <v>4566</v>
      </c>
      <c r="K3">
        <v>4176</v>
      </c>
      <c r="L3">
        <v>4222</v>
      </c>
      <c r="O3">
        <v>11</v>
      </c>
      <c r="P3">
        <v>158511</v>
      </c>
      <c r="Q3" s="19">
        <f t="shared" ref="Q3:Q58" si="0">P3/907200</f>
        <v>0.1747255291005291</v>
      </c>
      <c r="R3">
        <v>53468</v>
      </c>
      <c r="S3" s="20">
        <f t="shared" ref="S3:S58" si="1">R3/907200</f>
        <v>5.8937389770723103E-2</v>
      </c>
      <c r="T3">
        <v>1051727</v>
      </c>
      <c r="U3" s="20">
        <f t="shared" ref="U3:U58" si="2">T3/907200</f>
        <v>1.1593110670194005</v>
      </c>
      <c r="V3" s="20">
        <v>151012</v>
      </c>
      <c r="W3" s="20">
        <f t="shared" ref="W3:W58" si="3">V3/907200</f>
        <v>0.1664594356261023</v>
      </c>
      <c r="X3">
        <v>161636</v>
      </c>
      <c r="Y3" s="20">
        <f t="shared" ref="Y3:Y58" si="4">X3/907200</f>
        <v>0.17817019400352735</v>
      </c>
      <c r="Z3" s="18">
        <v>87484</v>
      </c>
      <c r="AC3">
        <v>1</v>
      </c>
      <c r="AD3" s="18">
        <v>1906457</v>
      </c>
      <c r="AE3" s="19">
        <f t="shared" ref="AE3:AE26" si="5">AD3/907200</f>
        <v>2.101473765432099</v>
      </c>
      <c r="AF3" s="18">
        <v>889085</v>
      </c>
      <c r="AG3" s="19">
        <f t="shared" ref="AG3:AG26" si="6">AF3/907200</f>
        <v>0.98003196649029978</v>
      </c>
      <c r="AH3" s="18">
        <v>7532832</v>
      </c>
      <c r="AI3" s="19">
        <f t="shared" ref="AI3:AI26" si="7">AH3/907200</f>
        <v>8.3033862433862442</v>
      </c>
      <c r="AJ3" s="18">
        <v>1941328</v>
      </c>
      <c r="AK3" s="19">
        <f t="shared" ref="AK3:AK26" si="8">AJ3/907200</f>
        <v>2.1399118165784832</v>
      </c>
      <c r="AL3" s="18"/>
    </row>
    <row r="4" spans="1:38" x14ac:dyDescent="0.25">
      <c r="A4">
        <v>2023</v>
      </c>
      <c r="B4">
        <v>34005</v>
      </c>
      <c r="C4">
        <v>11</v>
      </c>
      <c r="D4">
        <v>1</v>
      </c>
      <c r="E4">
        <v>3</v>
      </c>
      <c r="F4">
        <v>56790</v>
      </c>
      <c r="G4">
        <v>550</v>
      </c>
      <c r="H4">
        <v>4547</v>
      </c>
      <c r="I4">
        <v>2965</v>
      </c>
      <c r="J4">
        <v>5098</v>
      </c>
      <c r="K4">
        <v>4668</v>
      </c>
      <c r="L4">
        <v>4679</v>
      </c>
      <c r="O4">
        <v>21</v>
      </c>
      <c r="P4">
        <v>935636</v>
      </c>
      <c r="Q4" s="19">
        <f t="shared" si="0"/>
        <v>1.0313447971781304</v>
      </c>
      <c r="R4">
        <v>452354</v>
      </c>
      <c r="S4" s="20">
        <f t="shared" si="1"/>
        <v>0.49862654320987654</v>
      </c>
      <c r="T4">
        <v>11264617</v>
      </c>
      <c r="U4" s="20">
        <f t="shared" si="2"/>
        <v>12.416905864197531</v>
      </c>
      <c r="V4" s="20">
        <v>886115</v>
      </c>
      <c r="W4" s="20">
        <f t="shared" si="3"/>
        <v>0.97675815696649027</v>
      </c>
      <c r="X4">
        <v>941497</v>
      </c>
      <c r="Y4" s="20">
        <f t="shared" si="4"/>
        <v>1.0378053350970018</v>
      </c>
      <c r="Z4" s="18">
        <v>5259238</v>
      </c>
      <c r="AC4">
        <v>2</v>
      </c>
      <c r="AD4" s="18">
        <v>34008</v>
      </c>
      <c r="AE4" s="19">
        <f t="shared" si="5"/>
        <v>3.7486772486772485E-2</v>
      </c>
      <c r="AF4" s="18">
        <v>173258</v>
      </c>
      <c r="AG4" s="19">
        <f t="shared" si="6"/>
        <v>0.1909810405643739</v>
      </c>
      <c r="AH4" s="18">
        <v>1453408</v>
      </c>
      <c r="AI4" s="19">
        <f t="shared" si="7"/>
        <v>1.6020811287477954</v>
      </c>
      <c r="AJ4" s="18">
        <v>46066</v>
      </c>
      <c r="AK4" s="19">
        <f t="shared" si="8"/>
        <v>5.0778218694885364E-2</v>
      </c>
      <c r="AL4" s="18">
        <v>754275</v>
      </c>
    </row>
    <row r="5" spans="1:38" x14ac:dyDescent="0.25">
      <c r="A5">
        <v>2023</v>
      </c>
      <c r="B5">
        <v>34005</v>
      </c>
      <c r="C5">
        <v>11</v>
      </c>
      <c r="D5">
        <v>1</v>
      </c>
      <c r="E5">
        <v>4</v>
      </c>
      <c r="F5">
        <v>386335</v>
      </c>
      <c r="G5">
        <v>3692</v>
      </c>
      <c r="H5">
        <v>29801</v>
      </c>
      <c r="I5">
        <v>19915</v>
      </c>
      <c r="J5">
        <v>33494</v>
      </c>
      <c r="K5">
        <v>30558</v>
      </c>
      <c r="L5">
        <v>31389</v>
      </c>
      <c r="O5">
        <v>31</v>
      </c>
      <c r="P5">
        <v>1179113</v>
      </c>
      <c r="Q5" s="19">
        <f t="shared" si="0"/>
        <v>1.2997277336860671</v>
      </c>
      <c r="R5">
        <v>1254143</v>
      </c>
      <c r="S5" s="20">
        <f t="shared" si="1"/>
        <v>1.3824327601410935</v>
      </c>
      <c r="T5">
        <v>18774982</v>
      </c>
      <c r="U5" s="20">
        <f t="shared" si="2"/>
        <v>20.695526895943562</v>
      </c>
      <c r="V5" s="20">
        <v>1122678</v>
      </c>
      <c r="W5" s="20">
        <f t="shared" si="3"/>
        <v>1.2375198412698414</v>
      </c>
      <c r="X5">
        <v>1222983</v>
      </c>
      <c r="Y5" s="20">
        <f t="shared" si="4"/>
        <v>1.3480853174603176</v>
      </c>
      <c r="Z5" s="18">
        <v>8196808</v>
      </c>
      <c r="AC5">
        <v>3</v>
      </c>
      <c r="AD5" s="18">
        <v>39239</v>
      </c>
      <c r="AE5" s="19">
        <f t="shared" si="5"/>
        <v>4.3252865961199295E-2</v>
      </c>
      <c r="AF5" s="18">
        <v>197939</v>
      </c>
      <c r="AG5" s="19">
        <f t="shared" si="6"/>
        <v>0.21818672839506173</v>
      </c>
      <c r="AH5" s="18">
        <v>1654461</v>
      </c>
      <c r="AI5" s="19">
        <f t="shared" si="7"/>
        <v>1.8237003968253969</v>
      </c>
      <c r="AJ5" s="18">
        <v>53390</v>
      </c>
      <c r="AK5" s="19">
        <f t="shared" si="8"/>
        <v>5.8851410934744268E-2</v>
      </c>
      <c r="AL5" s="18">
        <v>835802</v>
      </c>
    </row>
    <row r="6" spans="1:38" x14ac:dyDescent="0.25">
      <c r="A6">
        <v>2023</v>
      </c>
      <c r="B6">
        <v>34005</v>
      </c>
      <c r="C6">
        <v>11</v>
      </c>
      <c r="D6">
        <v>1</v>
      </c>
      <c r="E6">
        <v>5</v>
      </c>
      <c r="F6">
        <v>550295</v>
      </c>
      <c r="G6">
        <v>5718</v>
      </c>
      <c r="H6">
        <v>47720</v>
      </c>
      <c r="I6">
        <v>27719</v>
      </c>
      <c r="J6">
        <v>53437</v>
      </c>
      <c r="K6">
        <v>49004</v>
      </c>
      <c r="L6">
        <v>47194</v>
      </c>
      <c r="O6">
        <v>32</v>
      </c>
      <c r="P6">
        <v>173163</v>
      </c>
      <c r="Q6" s="19">
        <f t="shared" si="0"/>
        <v>0.19087632275132274</v>
      </c>
      <c r="R6">
        <v>238168</v>
      </c>
      <c r="S6" s="20">
        <f t="shared" si="1"/>
        <v>0.26253086419753086</v>
      </c>
      <c r="T6">
        <v>2883663</v>
      </c>
      <c r="U6" s="20">
        <f t="shared" si="2"/>
        <v>3.1786408730158731</v>
      </c>
      <c r="V6" s="20">
        <v>165176</v>
      </c>
      <c r="W6" s="20">
        <f t="shared" si="3"/>
        <v>0.18207231040564373</v>
      </c>
      <c r="X6">
        <v>180779</v>
      </c>
      <c r="Y6" s="20">
        <f t="shared" si="4"/>
        <v>0.19927138447971782</v>
      </c>
      <c r="Z6" s="18">
        <v>1055333</v>
      </c>
      <c r="AC6">
        <v>4</v>
      </c>
      <c r="AD6" s="18">
        <v>245943</v>
      </c>
      <c r="AE6" s="19">
        <f t="shared" si="5"/>
        <v>0.27110119047619047</v>
      </c>
      <c r="AF6" s="18">
        <v>1289885</v>
      </c>
      <c r="AG6" s="19">
        <f t="shared" si="6"/>
        <v>1.4218309082892415</v>
      </c>
      <c r="AH6" s="18">
        <v>9186607</v>
      </c>
      <c r="AI6" s="19">
        <f t="shared" si="7"/>
        <v>10.126330467372133</v>
      </c>
      <c r="AJ6" s="18">
        <v>333644</v>
      </c>
      <c r="AK6" s="19">
        <f t="shared" si="8"/>
        <v>0.36777336860670196</v>
      </c>
      <c r="AL6" s="18">
        <v>5607136</v>
      </c>
    </row>
    <row r="7" spans="1:38" x14ac:dyDescent="0.25">
      <c r="A7">
        <v>2023</v>
      </c>
      <c r="B7">
        <v>34005</v>
      </c>
      <c r="C7">
        <v>21</v>
      </c>
      <c r="D7">
        <v>1</v>
      </c>
      <c r="E7">
        <v>1</v>
      </c>
      <c r="F7">
        <v>2519737</v>
      </c>
      <c r="G7">
        <v>29348</v>
      </c>
      <c r="H7">
        <v>722379</v>
      </c>
      <c r="I7">
        <v>141181</v>
      </c>
      <c r="J7">
        <v>751726</v>
      </c>
      <c r="K7">
        <v>765800</v>
      </c>
      <c r="O7">
        <v>41</v>
      </c>
      <c r="P7">
        <v>10755</v>
      </c>
      <c r="Q7" s="19">
        <f t="shared" si="0"/>
        <v>1.185515873015873E-2</v>
      </c>
      <c r="R7">
        <v>133571</v>
      </c>
      <c r="S7" s="20">
        <f t="shared" si="1"/>
        <v>0.14723434744268077</v>
      </c>
      <c r="T7">
        <v>259058</v>
      </c>
      <c r="U7" s="20">
        <f t="shared" si="2"/>
        <v>0.28555776014109346</v>
      </c>
      <c r="V7" s="20">
        <v>9972</v>
      </c>
      <c r="W7" s="20">
        <f t="shared" si="3"/>
        <v>1.0992063492063492E-2</v>
      </c>
      <c r="X7">
        <v>52673</v>
      </c>
      <c r="Y7" s="20">
        <f t="shared" si="4"/>
        <v>5.806106701940035E-2</v>
      </c>
      <c r="Z7" s="18">
        <v>36263</v>
      </c>
      <c r="AC7">
        <v>5</v>
      </c>
      <c r="AD7" s="18">
        <v>415098</v>
      </c>
      <c r="AE7" s="19">
        <f t="shared" si="5"/>
        <v>0.4575595238095238</v>
      </c>
      <c r="AF7" s="18">
        <v>2044215</v>
      </c>
      <c r="AG7" s="19">
        <f t="shared" si="6"/>
        <v>2.2533234126984127</v>
      </c>
      <c r="AH7" s="18">
        <v>17358679</v>
      </c>
      <c r="AI7" s="19">
        <f t="shared" si="7"/>
        <v>19.134346340388007</v>
      </c>
      <c r="AJ7" s="18">
        <v>566976</v>
      </c>
      <c r="AK7" s="19">
        <f t="shared" si="8"/>
        <v>0.62497354497354496</v>
      </c>
      <c r="AL7" s="18">
        <v>8430450</v>
      </c>
    </row>
    <row r="8" spans="1:38" x14ac:dyDescent="0.25">
      <c r="A8">
        <v>2023</v>
      </c>
      <c r="B8">
        <v>34005</v>
      </c>
      <c r="C8">
        <v>21</v>
      </c>
      <c r="D8">
        <v>1</v>
      </c>
      <c r="E8">
        <v>2</v>
      </c>
      <c r="F8">
        <v>419477</v>
      </c>
      <c r="G8">
        <v>1143</v>
      </c>
      <c r="H8">
        <v>7432</v>
      </c>
      <c r="I8">
        <v>15128</v>
      </c>
      <c r="J8">
        <v>8575</v>
      </c>
      <c r="K8">
        <v>7706</v>
      </c>
      <c r="L8">
        <v>251716</v>
      </c>
      <c r="O8">
        <v>42</v>
      </c>
      <c r="P8">
        <v>5919</v>
      </c>
      <c r="Q8" s="19">
        <f t="shared" si="0"/>
        <v>6.5244708994708998E-3</v>
      </c>
      <c r="R8">
        <v>64089</v>
      </c>
      <c r="S8" s="20">
        <f t="shared" si="1"/>
        <v>7.0644841269841274E-2</v>
      </c>
      <c r="T8">
        <v>146723</v>
      </c>
      <c r="U8" s="20">
        <f t="shared" si="2"/>
        <v>0.16173170194003528</v>
      </c>
      <c r="V8" s="20">
        <v>5521</v>
      </c>
      <c r="W8" s="20">
        <f t="shared" si="3"/>
        <v>6.0857583774250445E-3</v>
      </c>
      <c r="X8">
        <v>28795</v>
      </c>
      <c r="Y8" s="20">
        <f t="shared" si="4"/>
        <v>3.1740520282186949E-2</v>
      </c>
      <c r="Z8" s="18">
        <v>20259</v>
      </c>
      <c r="AC8">
        <v>34007</v>
      </c>
      <c r="AD8" s="18">
        <v>2524015</v>
      </c>
      <c r="AE8" s="19">
        <f t="shared" si="5"/>
        <v>2.7822034832451501</v>
      </c>
      <c r="AF8" s="18">
        <v>3762315</v>
      </c>
      <c r="AG8" s="19">
        <f t="shared" si="6"/>
        <v>4.1471726190476188</v>
      </c>
      <c r="AH8" s="18">
        <v>32861589</v>
      </c>
      <c r="AI8" s="19">
        <f t="shared" si="7"/>
        <v>36.223091931216928</v>
      </c>
      <c r="AJ8" s="18">
        <v>2754583</v>
      </c>
      <c r="AK8" s="19">
        <f t="shared" si="8"/>
        <v>3.0363569223985891</v>
      </c>
      <c r="AL8" s="18">
        <v>11994908</v>
      </c>
    </row>
    <row r="9" spans="1:38" x14ac:dyDescent="0.25">
      <c r="A9">
        <v>2023</v>
      </c>
      <c r="B9">
        <v>34005</v>
      </c>
      <c r="C9">
        <v>21</v>
      </c>
      <c r="D9">
        <v>1</v>
      </c>
      <c r="E9">
        <v>3</v>
      </c>
      <c r="F9">
        <v>486737</v>
      </c>
      <c r="G9">
        <v>1396</v>
      </c>
      <c r="H9">
        <v>8723</v>
      </c>
      <c r="I9">
        <v>17601</v>
      </c>
      <c r="J9">
        <v>10119</v>
      </c>
      <c r="K9">
        <v>9033</v>
      </c>
      <c r="L9">
        <v>278923</v>
      </c>
      <c r="O9">
        <v>43</v>
      </c>
      <c r="P9">
        <v>3190</v>
      </c>
      <c r="Q9" s="19">
        <f t="shared" si="0"/>
        <v>3.5163139329805995E-3</v>
      </c>
      <c r="R9">
        <v>53489</v>
      </c>
      <c r="S9" s="20">
        <f t="shared" si="1"/>
        <v>5.896053791887125E-2</v>
      </c>
      <c r="T9">
        <v>48178</v>
      </c>
      <c r="U9" s="20">
        <f t="shared" si="2"/>
        <v>5.3106261022927689E-2</v>
      </c>
      <c r="V9" s="20">
        <v>2951</v>
      </c>
      <c r="W9" s="20">
        <f t="shared" si="3"/>
        <v>3.2528659611992944E-3</v>
      </c>
      <c r="X9">
        <v>10221</v>
      </c>
      <c r="Y9" s="20">
        <f t="shared" si="4"/>
        <v>1.1266534391534392E-2</v>
      </c>
      <c r="Z9" s="18">
        <v>30624</v>
      </c>
      <c r="AC9">
        <v>1</v>
      </c>
      <c r="AD9" s="18">
        <v>1922360</v>
      </c>
      <c r="AE9" s="19">
        <f t="shared" si="5"/>
        <v>2.1190035273368606</v>
      </c>
      <c r="AF9" s="18">
        <v>824923</v>
      </c>
      <c r="AG9" s="19">
        <f t="shared" si="6"/>
        <v>0.90930665784832454</v>
      </c>
      <c r="AH9" s="18">
        <v>7534463</v>
      </c>
      <c r="AI9" s="19">
        <f t="shared" si="7"/>
        <v>8.3051840828924171</v>
      </c>
      <c r="AJ9" s="18">
        <v>1942068</v>
      </c>
      <c r="AK9" s="19">
        <f t="shared" si="8"/>
        <v>2.1407275132275134</v>
      </c>
      <c r="AL9" s="18"/>
    </row>
    <row r="10" spans="1:38" x14ac:dyDescent="0.25">
      <c r="A10">
        <v>2023</v>
      </c>
      <c r="B10">
        <v>34005</v>
      </c>
      <c r="C10">
        <v>21</v>
      </c>
      <c r="D10">
        <v>1</v>
      </c>
      <c r="E10">
        <v>4</v>
      </c>
      <c r="F10">
        <v>2505982</v>
      </c>
      <c r="G10">
        <v>8265</v>
      </c>
      <c r="H10">
        <v>53224</v>
      </c>
      <c r="I10">
        <v>105101</v>
      </c>
      <c r="J10">
        <v>61489</v>
      </c>
      <c r="K10">
        <v>55150</v>
      </c>
      <c r="L10">
        <v>1871210</v>
      </c>
      <c r="O10">
        <v>51</v>
      </c>
      <c r="P10">
        <v>4647</v>
      </c>
      <c r="Q10" s="19">
        <f t="shared" si="0"/>
        <v>5.122354497354497E-3</v>
      </c>
      <c r="R10">
        <v>57003</v>
      </c>
      <c r="S10" s="20">
        <f t="shared" si="1"/>
        <v>6.2833994708994714E-2</v>
      </c>
      <c r="T10">
        <v>88609</v>
      </c>
      <c r="U10" s="20">
        <f t="shared" si="2"/>
        <v>9.7673059964726625E-2</v>
      </c>
      <c r="V10" s="20">
        <v>4438</v>
      </c>
      <c r="W10" s="20">
        <f t="shared" si="3"/>
        <v>4.8919753086419755E-3</v>
      </c>
      <c r="X10">
        <v>44520</v>
      </c>
      <c r="Y10" s="20">
        <f t="shared" si="4"/>
        <v>4.9074074074074076E-2</v>
      </c>
      <c r="Z10" s="18">
        <v>14111</v>
      </c>
      <c r="AC10">
        <v>2</v>
      </c>
      <c r="AD10" s="18">
        <v>4192</v>
      </c>
      <c r="AE10" s="19">
        <f t="shared" si="5"/>
        <v>4.6208112874779545E-3</v>
      </c>
      <c r="AF10" s="18">
        <v>21617</v>
      </c>
      <c r="AG10" s="19">
        <f t="shared" si="6"/>
        <v>2.3828262786596121E-2</v>
      </c>
      <c r="AH10" s="18">
        <v>194607</v>
      </c>
      <c r="AI10" s="19">
        <f t="shared" si="7"/>
        <v>0.21451388888888889</v>
      </c>
      <c r="AJ10" s="18">
        <v>5594</v>
      </c>
      <c r="AK10" s="19">
        <f t="shared" si="8"/>
        <v>6.1662257495590832E-3</v>
      </c>
      <c r="AL10" s="18">
        <v>99113</v>
      </c>
    </row>
    <row r="11" spans="1:38" x14ac:dyDescent="0.25">
      <c r="A11">
        <v>2023</v>
      </c>
      <c r="B11">
        <v>34005</v>
      </c>
      <c r="C11">
        <v>21</v>
      </c>
      <c r="D11">
        <v>1</v>
      </c>
      <c r="E11">
        <v>5</v>
      </c>
      <c r="F11">
        <v>5186942</v>
      </c>
      <c r="G11">
        <v>13963</v>
      </c>
      <c r="H11">
        <v>91739</v>
      </c>
      <c r="I11">
        <v>169336</v>
      </c>
      <c r="J11">
        <v>105702</v>
      </c>
      <c r="K11">
        <v>95133</v>
      </c>
      <c r="L11">
        <v>2813409</v>
      </c>
      <c r="O11">
        <v>52</v>
      </c>
      <c r="P11">
        <v>93232</v>
      </c>
      <c r="Q11" s="19">
        <f t="shared" si="0"/>
        <v>0.1027689594356261</v>
      </c>
      <c r="R11">
        <v>664018</v>
      </c>
      <c r="S11" s="20">
        <f t="shared" si="1"/>
        <v>0.7319422398589065</v>
      </c>
      <c r="T11">
        <v>1418353</v>
      </c>
      <c r="U11" s="20">
        <f t="shared" si="2"/>
        <v>1.5634402557319225</v>
      </c>
      <c r="V11" s="20">
        <v>88179</v>
      </c>
      <c r="W11" s="20">
        <f t="shared" si="3"/>
        <v>9.7199074074074077E-2</v>
      </c>
      <c r="X11">
        <v>179038</v>
      </c>
      <c r="Y11" s="20">
        <f t="shared" si="4"/>
        <v>0.19735229276895944</v>
      </c>
      <c r="Z11" s="18">
        <v>502087</v>
      </c>
      <c r="AC11">
        <v>3</v>
      </c>
      <c r="AD11" s="18">
        <v>3222</v>
      </c>
      <c r="AE11" s="19">
        <f t="shared" si="5"/>
        <v>3.5515873015873017E-3</v>
      </c>
      <c r="AF11" s="18">
        <v>16240</v>
      </c>
      <c r="AG11" s="19">
        <f t="shared" si="6"/>
        <v>1.7901234567901235E-2</v>
      </c>
      <c r="AH11" s="18">
        <v>140361</v>
      </c>
      <c r="AI11" s="19">
        <f t="shared" si="7"/>
        <v>0.15471891534391535</v>
      </c>
      <c r="AJ11" s="18">
        <v>4343</v>
      </c>
      <c r="AK11" s="19">
        <f t="shared" si="8"/>
        <v>4.7872574955908293E-3</v>
      </c>
      <c r="AL11" s="18">
        <v>69244</v>
      </c>
    </row>
    <row r="12" spans="1:38" x14ac:dyDescent="0.25">
      <c r="A12">
        <v>2023</v>
      </c>
      <c r="B12">
        <v>34005</v>
      </c>
      <c r="C12">
        <v>21</v>
      </c>
      <c r="D12">
        <v>2</v>
      </c>
      <c r="E12">
        <v>1</v>
      </c>
      <c r="F12">
        <v>18365</v>
      </c>
      <c r="G12">
        <v>737</v>
      </c>
      <c r="H12">
        <v>1346</v>
      </c>
      <c r="I12">
        <v>1155</v>
      </c>
      <c r="J12">
        <v>2083</v>
      </c>
      <c r="K12">
        <v>1346</v>
      </c>
      <c r="O12">
        <v>53</v>
      </c>
      <c r="P12">
        <v>1564</v>
      </c>
      <c r="Q12" s="19">
        <f t="shared" si="0"/>
        <v>1.7239858906525573E-3</v>
      </c>
      <c r="R12">
        <v>12437</v>
      </c>
      <c r="S12" s="20">
        <f t="shared" si="1"/>
        <v>1.3709215167548501E-2</v>
      </c>
      <c r="T12">
        <v>26219</v>
      </c>
      <c r="U12" s="20">
        <f t="shared" si="2"/>
        <v>2.8901014109347443E-2</v>
      </c>
      <c r="V12" s="20">
        <v>1466</v>
      </c>
      <c r="W12" s="20">
        <f t="shared" si="3"/>
        <v>1.6159611992945327E-3</v>
      </c>
      <c r="X12">
        <v>3408</v>
      </c>
      <c r="Y12" s="20">
        <f t="shared" si="4"/>
        <v>3.7566137566137567E-3</v>
      </c>
      <c r="Z12" s="18">
        <v>11053</v>
      </c>
      <c r="AC12">
        <v>4</v>
      </c>
      <c r="AD12" s="18">
        <v>224148</v>
      </c>
      <c r="AE12" s="19">
        <f t="shared" si="5"/>
        <v>0.24707671957671959</v>
      </c>
      <c r="AF12" s="18">
        <v>1099825</v>
      </c>
      <c r="AG12" s="19">
        <f t="shared" si="6"/>
        <v>1.2123291446208113</v>
      </c>
      <c r="AH12" s="18">
        <v>9310433</v>
      </c>
      <c r="AI12" s="19">
        <f t="shared" si="7"/>
        <v>10.262822971781306</v>
      </c>
      <c r="AJ12" s="18">
        <v>301225</v>
      </c>
      <c r="AK12" s="19">
        <f t="shared" si="8"/>
        <v>0.33203813932980597</v>
      </c>
      <c r="AL12" s="18">
        <v>4534665</v>
      </c>
    </row>
    <row r="13" spans="1:38" x14ac:dyDescent="0.25">
      <c r="A13">
        <v>2023</v>
      </c>
      <c r="B13">
        <v>34005</v>
      </c>
      <c r="C13">
        <v>21</v>
      </c>
      <c r="D13">
        <v>2</v>
      </c>
      <c r="E13">
        <v>2</v>
      </c>
      <c r="F13">
        <v>5863</v>
      </c>
      <c r="G13">
        <v>21</v>
      </c>
      <c r="H13">
        <v>40</v>
      </c>
      <c r="I13">
        <v>133</v>
      </c>
      <c r="J13">
        <v>61</v>
      </c>
      <c r="K13">
        <v>41</v>
      </c>
      <c r="L13">
        <v>1952</v>
      </c>
      <c r="O13">
        <v>54</v>
      </c>
      <c r="P13">
        <v>13522</v>
      </c>
      <c r="Q13" s="19">
        <f t="shared" si="0"/>
        <v>1.4905202821869488E-2</v>
      </c>
      <c r="R13">
        <v>44866</v>
      </c>
      <c r="S13" s="20">
        <f t="shared" si="1"/>
        <v>4.9455467372134042E-2</v>
      </c>
      <c r="T13">
        <v>275965</v>
      </c>
      <c r="U13" s="20">
        <f t="shared" si="2"/>
        <v>0.30419422398589063</v>
      </c>
      <c r="V13" s="20">
        <v>12764</v>
      </c>
      <c r="W13" s="20">
        <f t="shared" si="3"/>
        <v>1.4069664902998236E-2</v>
      </c>
      <c r="X13">
        <v>13988</v>
      </c>
      <c r="Y13" s="20">
        <f t="shared" si="4"/>
        <v>1.5418871252204586E-2</v>
      </c>
      <c r="Z13" s="18">
        <v>20998</v>
      </c>
      <c r="AC13">
        <v>5</v>
      </c>
      <c r="AD13" s="18">
        <v>370093</v>
      </c>
      <c r="AE13" s="19">
        <f t="shared" si="5"/>
        <v>0.4079508377425044</v>
      </c>
      <c r="AF13" s="18">
        <v>1799710</v>
      </c>
      <c r="AG13" s="19">
        <f t="shared" si="6"/>
        <v>1.9838073192239858</v>
      </c>
      <c r="AH13" s="18">
        <v>15681725</v>
      </c>
      <c r="AI13" s="19">
        <f t="shared" si="7"/>
        <v>17.285852072310405</v>
      </c>
      <c r="AJ13" s="18">
        <v>501353</v>
      </c>
      <c r="AK13" s="19">
        <f t="shared" si="8"/>
        <v>0.55263778659611995</v>
      </c>
      <c r="AL13" s="18">
        <v>7291886</v>
      </c>
    </row>
    <row r="14" spans="1:38" x14ac:dyDescent="0.25">
      <c r="A14">
        <v>2023</v>
      </c>
      <c r="B14">
        <v>34005</v>
      </c>
      <c r="C14">
        <v>21</v>
      </c>
      <c r="D14">
        <v>2</v>
      </c>
      <c r="E14">
        <v>3</v>
      </c>
      <c r="F14">
        <v>6771</v>
      </c>
      <c r="G14">
        <v>25</v>
      </c>
      <c r="H14">
        <v>48</v>
      </c>
      <c r="I14">
        <v>152</v>
      </c>
      <c r="J14">
        <v>73</v>
      </c>
      <c r="K14">
        <v>48</v>
      </c>
      <c r="L14">
        <v>2163</v>
      </c>
      <c r="O14">
        <v>61</v>
      </c>
      <c r="P14">
        <v>16180</v>
      </c>
      <c r="Q14" s="19">
        <f t="shared" si="0"/>
        <v>1.7835097001763667E-2</v>
      </c>
      <c r="R14">
        <v>344193</v>
      </c>
      <c r="S14" s="20">
        <f t="shared" si="1"/>
        <v>0.379401455026455</v>
      </c>
      <c r="T14">
        <v>248342</v>
      </c>
      <c r="U14" s="20">
        <f t="shared" si="2"/>
        <v>0.27374559082892413</v>
      </c>
      <c r="V14" s="20">
        <v>14897</v>
      </c>
      <c r="W14" s="20">
        <f t="shared" si="3"/>
        <v>1.6420855379188713E-2</v>
      </c>
      <c r="X14">
        <v>55147</v>
      </c>
      <c r="Y14" s="20">
        <f t="shared" si="4"/>
        <v>6.0788139329806E-2</v>
      </c>
      <c r="Z14" s="18">
        <v>86221</v>
      </c>
      <c r="AC14">
        <v>34015</v>
      </c>
      <c r="AD14" s="18">
        <v>1600206</v>
      </c>
      <c r="AE14" s="19">
        <f t="shared" si="5"/>
        <v>1.7638955026455025</v>
      </c>
      <c r="AF14" s="18">
        <v>2783842</v>
      </c>
      <c r="AG14" s="19">
        <f t="shared" si="6"/>
        <v>3.0686089065255731</v>
      </c>
      <c r="AH14" s="18">
        <v>22814346</v>
      </c>
      <c r="AI14" s="19">
        <f t="shared" si="7"/>
        <v>25.148088624338623</v>
      </c>
      <c r="AJ14" s="18">
        <v>1795328</v>
      </c>
      <c r="AK14" s="19">
        <f t="shared" si="8"/>
        <v>1.9789770723104056</v>
      </c>
      <c r="AL14" s="18">
        <v>9200692</v>
      </c>
    </row>
    <row r="15" spans="1:38" x14ac:dyDescent="0.25">
      <c r="A15">
        <v>2023</v>
      </c>
      <c r="B15">
        <v>34005</v>
      </c>
      <c r="C15">
        <v>21</v>
      </c>
      <c r="D15">
        <v>2</v>
      </c>
      <c r="E15">
        <v>4</v>
      </c>
      <c r="F15">
        <v>34845</v>
      </c>
      <c r="G15">
        <v>147</v>
      </c>
      <c r="H15">
        <v>284</v>
      </c>
      <c r="I15">
        <v>900</v>
      </c>
      <c r="J15">
        <v>431</v>
      </c>
      <c r="K15">
        <v>287</v>
      </c>
      <c r="L15">
        <v>14510</v>
      </c>
      <c r="O15">
        <v>62</v>
      </c>
      <c r="P15">
        <v>45313</v>
      </c>
      <c r="Q15" s="19">
        <f t="shared" si="0"/>
        <v>4.9948192239858906E-2</v>
      </c>
      <c r="R15">
        <v>1222583</v>
      </c>
      <c r="S15" s="20">
        <f t="shared" si="1"/>
        <v>1.3476444003527337</v>
      </c>
      <c r="T15">
        <v>699551</v>
      </c>
      <c r="U15" s="20">
        <f t="shared" si="2"/>
        <v>0.77111000881834213</v>
      </c>
      <c r="V15" s="20">
        <v>41247</v>
      </c>
      <c r="W15" s="20">
        <f t="shared" si="3"/>
        <v>4.5466269841269842E-2</v>
      </c>
      <c r="X15">
        <v>46719</v>
      </c>
      <c r="Y15" s="20">
        <f t="shared" si="4"/>
        <v>5.1498015873015876E-2</v>
      </c>
      <c r="Z15" s="18">
        <v>307184</v>
      </c>
      <c r="AC15">
        <v>1</v>
      </c>
      <c r="AD15" s="18">
        <v>1158354</v>
      </c>
      <c r="AE15" s="19">
        <f t="shared" si="5"/>
        <v>1.2768452380952382</v>
      </c>
      <c r="AF15" s="18">
        <v>546981</v>
      </c>
      <c r="AG15" s="19">
        <f t="shared" si="6"/>
        <v>0.60293320105820103</v>
      </c>
      <c r="AH15" s="18">
        <v>4517844</v>
      </c>
      <c r="AI15" s="19">
        <f t="shared" si="7"/>
        <v>4.9799867724867726</v>
      </c>
      <c r="AJ15" s="18">
        <v>1181761</v>
      </c>
      <c r="AK15" s="19">
        <f t="shared" si="8"/>
        <v>1.3026466049382717</v>
      </c>
      <c r="AL15" s="18"/>
    </row>
    <row r="16" spans="1:38" x14ac:dyDescent="0.25">
      <c r="A16">
        <v>2023</v>
      </c>
      <c r="B16">
        <v>34005</v>
      </c>
      <c r="C16">
        <v>21</v>
      </c>
      <c r="D16">
        <v>2</v>
      </c>
      <c r="E16">
        <v>5</v>
      </c>
      <c r="F16">
        <v>72850</v>
      </c>
      <c r="G16">
        <v>257</v>
      </c>
      <c r="H16">
        <v>498</v>
      </c>
      <c r="I16">
        <v>1474</v>
      </c>
      <c r="J16">
        <v>756</v>
      </c>
      <c r="K16">
        <v>503</v>
      </c>
      <c r="L16">
        <v>21817</v>
      </c>
      <c r="O16">
        <v>34007</v>
      </c>
      <c r="P16">
        <v>2524015</v>
      </c>
      <c r="Q16" s="19">
        <f t="shared" si="0"/>
        <v>2.7822034832451501</v>
      </c>
      <c r="R16">
        <v>3762315</v>
      </c>
      <c r="S16" s="20">
        <f t="shared" si="1"/>
        <v>4.1471726190476188</v>
      </c>
      <c r="T16">
        <v>32861589</v>
      </c>
      <c r="U16" s="20">
        <f t="shared" si="2"/>
        <v>36.223091931216928</v>
      </c>
      <c r="V16" s="20">
        <v>2392571</v>
      </c>
      <c r="W16" s="20">
        <f t="shared" si="3"/>
        <v>2.637313712522046</v>
      </c>
      <c r="X16">
        <v>2754583</v>
      </c>
      <c r="Y16" s="20">
        <f t="shared" si="4"/>
        <v>3.0363569223985891</v>
      </c>
      <c r="Z16" s="18">
        <v>11994908</v>
      </c>
      <c r="AC16">
        <v>2</v>
      </c>
      <c r="AD16" s="18">
        <v>48972</v>
      </c>
      <c r="AE16" s="19">
        <f t="shared" si="5"/>
        <v>5.3981481481481484E-2</v>
      </c>
      <c r="AF16" s="18">
        <v>253583</v>
      </c>
      <c r="AG16" s="19">
        <f t="shared" si="6"/>
        <v>0.27952270723104056</v>
      </c>
      <c r="AH16" s="18">
        <v>2201105</v>
      </c>
      <c r="AI16" s="19">
        <f t="shared" si="7"/>
        <v>2.4262621252204584</v>
      </c>
      <c r="AJ16" s="18">
        <v>67379</v>
      </c>
      <c r="AK16" s="19">
        <f t="shared" si="8"/>
        <v>7.4271384479717817E-2</v>
      </c>
      <c r="AL16" s="18">
        <v>1092294</v>
      </c>
    </row>
    <row r="17" spans="1:38" x14ac:dyDescent="0.25">
      <c r="A17">
        <v>2023</v>
      </c>
      <c r="B17">
        <v>34005</v>
      </c>
      <c r="C17">
        <v>21</v>
      </c>
      <c r="D17">
        <v>5</v>
      </c>
      <c r="E17">
        <v>1</v>
      </c>
      <c r="F17">
        <v>1740</v>
      </c>
      <c r="G17">
        <v>50</v>
      </c>
      <c r="H17">
        <v>351</v>
      </c>
      <c r="I17">
        <v>87</v>
      </c>
      <c r="J17">
        <v>401</v>
      </c>
      <c r="K17">
        <v>499</v>
      </c>
      <c r="O17">
        <v>11</v>
      </c>
      <c r="P17">
        <v>127669</v>
      </c>
      <c r="Q17" s="19">
        <f t="shared" si="0"/>
        <v>0.14072861552028218</v>
      </c>
      <c r="R17">
        <v>39391</v>
      </c>
      <c r="S17" s="20">
        <f t="shared" si="1"/>
        <v>4.3420414462081128E-2</v>
      </c>
      <c r="T17">
        <v>792259</v>
      </c>
      <c r="U17" s="20">
        <f t="shared" si="2"/>
        <v>0.8733013668430335</v>
      </c>
      <c r="V17" s="20">
        <v>121541</v>
      </c>
      <c r="W17" s="20">
        <f t="shared" si="3"/>
        <v>0.13397376543209877</v>
      </c>
      <c r="X17">
        <v>129977</v>
      </c>
      <c r="Y17" s="20">
        <f t="shared" si="4"/>
        <v>0.14327270723104057</v>
      </c>
      <c r="Z17" s="18">
        <v>67154</v>
      </c>
      <c r="AC17">
        <v>3</v>
      </c>
      <c r="AD17" s="18">
        <v>29383</v>
      </c>
      <c r="AE17" s="19">
        <f t="shared" si="5"/>
        <v>3.2388668430335096E-2</v>
      </c>
      <c r="AF17" s="18">
        <v>149398</v>
      </c>
      <c r="AG17" s="19">
        <f t="shared" si="6"/>
        <v>0.16468033509700175</v>
      </c>
      <c r="AH17" s="18">
        <v>1266262</v>
      </c>
      <c r="AI17" s="19">
        <f t="shared" si="7"/>
        <v>1.3957914462081129</v>
      </c>
      <c r="AJ17" s="18">
        <v>40740</v>
      </c>
      <c r="AK17" s="19">
        <f t="shared" si="8"/>
        <v>4.490740740740741E-2</v>
      </c>
      <c r="AL17" s="18">
        <v>620809</v>
      </c>
    </row>
    <row r="18" spans="1:38" x14ac:dyDescent="0.25">
      <c r="A18">
        <v>2023</v>
      </c>
      <c r="B18">
        <v>34005</v>
      </c>
      <c r="C18">
        <v>21</v>
      </c>
      <c r="D18">
        <v>5</v>
      </c>
      <c r="E18">
        <v>2</v>
      </c>
      <c r="F18">
        <v>259</v>
      </c>
      <c r="G18">
        <v>1</v>
      </c>
      <c r="H18">
        <v>2</v>
      </c>
      <c r="I18">
        <v>5</v>
      </c>
      <c r="J18">
        <v>4</v>
      </c>
      <c r="K18">
        <v>4</v>
      </c>
      <c r="L18">
        <v>171</v>
      </c>
      <c r="O18">
        <v>21</v>
      </c>
      <c r="P18">
        <v>979739</v>
      </c>
      <c r="Q18" s="19">
        <f t="shared" si="0"/>
        <v>1.0799592151675486</v>
      </c>
      <c r="R18">
        <v>416097</v>
      </c>
      <c r="S18" s="20">
        <f t="shared" si="1"/>
        <v>0.45866071428571431</v>
      </c>
      <c r="T18">
        <v>10975915</v>
      </c>
      <c r="U18" s="20">
        <f t="shared" si="2"/>
        <v>12.098671737213404</v>
      </c>
      <c r="V18" s="20">
        <v>926629</v>
      </c>
      <c r="W18" s="20">
        <f t="shared" si="3"/>
        <v>1.0214164462081128</v>
      </c>
      <c r="X18">
        <v>980815</v>
      </c>
      <c r="Y18" s="20">
        <f t="shared" si="4"/>
        <v>1.0811452821869489</v>
      </c>
      <c r="Z18" s="18">
        <v>4292945</v>
      </c>
      <c r="AC18">
        <v>4</v>
      </c>
      <c r="AD18" s="18">
        <v>168810</v>
      </c>
      <c r="AE18" s="19">
        <f t="shared" si="5"/>
        <v>0.18607804232804231</v>
      </c>
      <c r="AF18" s="18">
        <v>867003</v>
      </c>
      <c r="AG18" s="19">
        <f t="shared" si="6"/>
        <v>0.95569113756613755</v>
      </c>
      <c r="AH18" s="18">
        <v>6500403</v>
      </c>
      <c r="AI18" s="19">
        <f t="shared" si="7"/>
        <v>7.1653472222222225</v>
      </c>
      <c r="AJ18" s="18">
        <v>234390</v>
      </c>
      <c r="AK18" s="19">
        <f t="shared" si="8"/>
        <v>0.25836640211640211</v>
      </c>
      <c r="AL18" s="18">
        <v>3557262</v>
      </c>
    </row>
    <row r="19" spans="1:38" x14ac:dyDescent="0.25">
      <c r="A19">
        <v>2023</v>
      </c>
      <c r="B19">
        <v>34005</v>
      </c>
      <c r="C19">
        <v>21</v>
      </c>
      <c r="D19">
        <v>5</v>
      </c>
      <c r="E19">
        <v>3</v>
      </c>
      <c r="F19">
        <v>300</v>
      </c>
      <c r="G19">
        <v>2</v>
      </c>
      <c r="H19">
        <v>3</v>
      </c>
      <c r="I19">
        <v>6</v>
      </c>
      <c r="J19">
        <v>4</v>
      </c>
      <c r="K19">
        <v>5</v>
      </c>
      <c r="L19">
        <v>189</v>
      </c>
      <c r="O19">
        <v>31</v>
      </c>
      <c r="P19">
        <v>1120355</v>
      </c>
      <c r="Q19" s="19">
        <f t="shared" si="0"/>
        <v>1.2349592151675486</v>
      </c>
      <c r="R19">
        <v>1054316</v>
      </c>
      <c r="S19" s="20">
        <f t="shared" si="1"/>
        <v>1.1621649029982364</v>
      </c>
      <c r="T19">
        <v>16462759</v>
      </c>
      <c r="U19" s="20">
        <f t="shared" si="2"/>
        <v>18.146780202821869</v>
      </c>
      <c r="V19" s="20">
        <v>1064953</v>
      </c>
      <c r="W19" s="20">
        <f t="shared" si="3"/>
        <v>1.1738899911816578</v>
      </c>
      <c r="X19">
        <v>1152365</v>
      </c>
      <c r="Y19" s="20">
        <f t="shared" si="4"/>
        <v>1.27024360670194</v>
      </c>
      <c r="Z19" s="18">
        <v>6157951</v>
      </c>
      <c r="AC19">
        <v>5</v>
      </c>
      <c r="AD19" s="18">
        <v>194687</v>
      </c>
      <c r="AE19" s="19">
        <f t="shared" si="5"/>
        <v>0.21460207231040565</v>
      </c>
      <c r="AF19" s="18">
        <v>966877</v>
      </c>
      <c r="AG19" s="19">
        <f t="shared" si="6"/>
        <v>1.0657815255731922</v>
      </c>
      <c r="AH19" s="18">
        <v>8328732</v>
      </c>
      <c r="AI19" s="19">
        <f t="shared" si="7"/>
        <v>9.1807010582010591</v>
      </c>
      <c r="AJ19" s="18">
        <v>271058</v>
      </c>
      <c r="AK19" s="19">
        <f t="shared" si="8"/>
        <v>0.29878527336860672</v>
      </c>
      <c r="AL19" s="18">
        <v>3930327</v>
      </c>
    </row>
    <row r="20" spans="1:38" x14ac:dyDescent="0.25">
      <c r="A20">
        <v>2023</v>
      </c>
      <c r="B20">
        <v>34005</v>
      </c>
      <c r="C20">
        <v>21</v>
      </c>
      <c r="D20">
        <v>5</v>
      </c>
      <c r="E20">
        <v>4</v>
      </c>
      <c r="F20">
        <v>1548</v>
      </c>
      <c r="G20">
        <v>10</v>
      </c>
      <c r="H20">
        <v>17</v>
      </c>
      <c r="I20">
        <v>37</v>
      </c>
      <c r="J20">
        <v>27</v>
      </c>
      <c r="K20">
        <v>30</v>
      </c>
      <c r="L20">
        <v>1269</v>
      </c>
      <c r="O20">
        <v>32</v>
      </c>
      <c r="P20">
        <v>142735</v>
      </c>
      <c r="Q20" s="19">
        <f t="shared" si="0"/>
        <v>0.15733575837742506</v>
      </c>
      <c r="R20">
        <v>176906</v>
      </c>
      <c r="S20" s="20">
        <f t="shared" si="1"/>
        <v>0.19500220458553791</v>
      </c>
      <c r="T20">
        <v>2233369</v>
      </c>
      <c r="U20" s="20">
        <f t="shared" si="2"/>
        <v>2.4618264991181658</v>
      </c>
      <c r="V20" s="20">
        <v>136021</v>
      </c>
      <c r="W20" s="20">
        <f t="shared" si="3"/>
        <v>0.1499349647266314</v>
      </c>
      <c r="X20">
        <v>148165</v>
      </c>
      <c r="Y20" s="20">
        <f t="shared" si="4"/>
        <v>0.16332120811287479</v>
      </c>
      <c r="Z20" s="18">
        <v>688238</v>
      </c>
      <c r="AC20">
        <v>34021</v>
      </c>
      <c r="AD20" s="18">
        <v>1989093</v>
      </c>
      <c r="AE20" s="19">
        <f t="shared" si="5"/>
        <v>2.1925628306878306</v>
      </c>
      <c r="AF20" s="18">
        <v>3479463</v>
      </c>
      <c r="AG20" s="19">
        <f t="shared" si="6"/>
        <v>3.8353869047619047</v>
      </c>
      <c r="AH20" s="18">
        <v>28090485</v>
      </c>
      <c r="AI20" s="19">
        <f t="shared" si="7"/>
        <v>30.963938492063491</v>
      </c>
      <c r="AJ20" s="18">
        <v>2289510</v>
      </c>
      <c r="AK20" s="19">
        <f t="shared" si="8"/>
        <v>2.5237103174603175</v>
      </c>
      <c r="AL20" s="18">
        <v>10896246</v>
      </c>
    </row>
    <row r="21" spans="1:38" x14ac:dyDescent="0.25">
      <c r="A21">
        <v>2023</v>
      </c>
      <c r="B21">
        <v>34005</v>
      </c>
      <c r="C21">
        <v>21</v>
      </c>
      <c r="D21">
        <v>5</v>
      </c>
      <c r="E21">
        <v>5</v>
      </c>
      <c r="F21">
        <v>3201</v>
      </c>
      <c r="G21">
        <v>17</v>
      </c>
      <c r="H21">
        <v>29</v>
      </c>
      <c r="I21">
        <v>58</v>
      </c>
      <c r="J21">
        <v>46</v>
      </c>
      <c r="K21">
        <v>51</v>
      </c>
      <c r="L21">
        <v>1909</v>
      </c>
      <c r="O21">
        <v>41</v>
      </c>
      <c r="P21">
        <v>2798</v>
      </c>
      <c r="Q21" s="19">
        <f t="shared" si="0"/>
        <v>3.0842151675485011E-3</v>
      </c>
      <c r="R21">
        <v>34391</v>
      </c>
      <c r="S21" s="20">
        <f t="shared" si="1"/>
        <v>3.790895061728395E-2</v>
      </c>
      <c r="T21">
        <v>59734</v>
      </c>
      <c r="U21" s="20">
        <f t="shared" si="2"/>
        <v>6.5844356261022932E-2</v>
      </c>
      <c r="V21" s="20">
        <v>2601</v>
      </c>
      <c r="W21" s="20">
        <f t="shared" si="3"/>
        <v>2.8670634920634919E-3</v>
      </c>
      <c r="X21">
        <v>14128</v>
      </c>
      <c r="Y21" s="20">
        <f t="shared" si="4"/>
        <v>1.5573192239858907E-2</v>
      </c>
      <c r="Z21" s="18">
        <v>8856</v>
      </c>
      <c r="AC21">
        <v>1</v>
      </c>
      <c r="AD21" s="18">
        <v>1433922</v>
      </c>
      <c r="AE21" s="19">
        <f t="shared" si="5"/>
        <v>1.5806018518518519</v>
      </c>
      <c r="AF21" s="18">
        <v>715294</v>
      </c>
      <c r="AG21" s="19">
        <f t="shared" si="6"/>
        <v>0.78846340388007052</v>
      </c>
      <c r="AH21" s="18">
        <v>5890421</v>
      </c>
      <c r="AI21" s="19">
        <f t="shared" si="7"/>
        <v>6.4929684744268075</v>
      </c>
      <c r="AJ21" s="18">
        <v>1481326</v>
      </c>
      <c r="AK21" s="19">
        <f t="shared" si="8"/>
        <v>1.6328549382716049</v>
      </c>
      <c r="AL21" s="18"/>
    </row>
    <row r="22" spans="1:38" x14ac:dyDescent="0.25">
      <c r="A22">
        <v>2023</v>
      </c>
      <c r="B22">
        <v>34005</v>
      </c>
      <c r="C22">
        <v>31</v>
      </c>
      <c r="D22">
        <v>1</v>
      </c>
      <c r="E22">
        <v>1</v>
      </c>
      <c r="F22">
        <v>3665326</v>
      </c>
      <c r="G22">
        <v>42469</v>
      </c>
      <c r="H22">
        <v>824267</v>
      </c>
      <c r="I22">
        <v>238044</v>
      </c>
      <c r="J22">
        <v>866736</v>
      </c>
      <c r="K22">
        <v>869983</v>
      </c>
      <c r="O22">
        <v>42</v>
      </c>
      <c r="P22">
        <v>6520</v>
      </c>
      <c r="Q22" s="19">
        <f t="shared" si="0"/>
        <v>7.1869488536155206E-3</v>
      </c>
      <c r="R22">
        <v>70577</v>
      </c>
      <c r="S22" s="20">
        <f t="shared" si="1"/>
        <v>7.7796516754850081E-2</v>
      </c>
      <c r="T22">
        <v>145339</v>
      </c>
      <c r="U22" s="20">
        <f t="shared" si="2"/>
        <v>0.16020612874779541</v>
      </c>
      <c r="V22" s="20">
        <v>6086</v>
      </c>
      <c r="W22" s="20">
        <f t="shared" si="3"/>
        <v>6.7085537918871252E-3</v>
      </c>
      <c r="X22">
        <v>32757</v>
      </c>
      <c r="Y22" s="20">
        <f t="shared" si="4"/>
        <v>3.6107804232804235E-2</v>
      </c>
      <c r="Z22" s="18">
        <v>21118</v>
      </c>
      <c r="AC22">
        <v>2</v>
      </c>
      <c r="AD22" s="18">
        <v>7827</v>
      </c>
      <c r="AE22" s="19">
        <f t="shared" si="5"/>
        <v>8.6276455026455031E-3</v>
      </c>
      <c r="AF22" s="18">
        <v>40402</v>
      </c>
      <c r="AG22" s="19">
        <f t="shared" si="6"/>
        <v>4.4534832451499119E-2</v>
      </c>
      <c r="AH22" s="18">
        <v>334085</v>
      </c>
      <c r="AI22" s="19">
        <f t="shared" si="7"/>
        <v>0.36825947971781303</v>
      </c>
      <c r="AJ22" s="18">
        <v>11257</v>
      </c>
      <c r="AK22" s="19">
        <f t="shared" si="8"/>
        <v>1.2408509700176366E-2</v>
      </c>
      <c r="AL22" s="18">
        <v>173547</v>
      </c>
    </row>
    <row r="23" spans="1:38" x14ac:dyDescent="0.25">
      <c r="A23">
        <v>2023</v>
      </c>
      <c r="B23">
        <v>34005</v>
      </c>
      <c r="C23">
        <v>31</v>
      </c>
      <c r="D23">
        <v>1</v>
      </c>
      <c r="E23">
        <v>2</v>
      </c>
      <c r="F23">
        <v>721276</v>
      </c>
      <c r="G23">
        <v>2476</v>
      </c>
      <c r="H23">
        <v>12400</v>
      </c>
      <c r="I23">
        <v>37344</v>
      </c>
      <c r="J23">
        <v>14875</v>
      </c>
      <c r="K23">
        <v>12706</v>
      </c>
      <c r="L23">
        <v>376702</v>
      </c>
      <c r="O23">
        <v>43</v>
      </c>
      <c r="P23">
        <v>4128</v>
      </c>
      <c r="Q23" s="19">
        <f t="shared" si="0"/>
        <v>4.5502645502645501E-3</v>
      </c>
      <c r="R23">
        <v>69340</v>
      </c>
      <c r="S23" s="20">
        <f t="shared" si="1"/>
        <v>7.643298059964726E-2</v>
      </c>
      <c r="T23">
        <v>60040</v>
      </c>
      <c r="U23" s="20">
        <f t="shared" si="2"/>
        <v>6.6181657848324513E-2</v>
      </c>
      <c r="V23" s="20">
        <v>3822</v>
      </c>
      <c r="W23" s="20">
        <f t="shared" si="3"/>
        <v>4.2129629629629626E-3</v>
      </c>
      <c r="X23">
        <v>13454</v>
      </c>
      <c r="Y23" s="20">
        <f t="shared" si="4"/>
        <v>1.4830246913580246E-2</v>
      </c>
      <c r="Z23" s="18">
        <v>36919</v>
      </c>
      <c r="AC23">
        <v>3</v>
      </c>
      <c r="AD23" s="18">
        <v>16190</v>
      </c>
      <c r="AE23" s="19">
        <f t="shared" si="5"/>
        <v>1.7846119929453261E-2</v>
      </c>
      <c r="AF23" s="18">
        <v>82188</v>
      </c>
      <c r="AG23" s="19">
        <f t="shared" si="6"/>
        <v>9.059523809523809E-2</v>
      </c>
      <c r="AH23" s="18">
        <v>668487</v>
      </c>
      <c r="AI23" s="19">
        <f t="shared" si="7"/>
        <v>0.73686838624338624</v>
      </c>
      <c r="AJ23" s="18">
        <v>23533</v>
      </c>
      <c r="AK23" s="19">
        <f t="shared" si="8"/>
        <v>2.59402557319224E-2</v>
      </c>
      <c r="AL23" s="18">
        <v>335324</v>
      </c>
    </row>
    <row r="24" spans="1:38" x14ac:dyDescent="0.25">
      <c r="A24">
        <v>2023</v>
      </c>
      <c r="B24">
        <v>34005</v>
      </c>
      <c r="C24">
        <v>31</v>
      </c>
      <c r="D24">
        <v>1</v>
      </c>
      <c r="E24">
        <v>3</v>
      </c>
      <c r="F24">
        <v>817000</v>
      </c>
      <c r="G24">
        <v>2875</v>
      </c>
      <c r="H24">
        <v>14379</v>
      </c>
      <c r="I24">
        <v>41964</v>
      </c>
      <c r="J24">
        <v>17254</v>
      </c>
      <c r="K24">
        <v>14731</v>
      </c>
      <c r="L24">
        <v>417419</v>
      </c>
      <c r="O24">
        <v>51</v>
      </c>
      <c r="P24">
        <v>3946</v>
      </c>
      <c r="Q24" s="19">
        <f t="shared" si="0"/>
        <v>4.3496472663139326E-3</v>
      </c>
      <c r="R24">
        <v>47424</v>
      </c>
      <c r="S24" s="20">
        <f t="shared" si="1"/>
        <v>5.2275132275132273E-2</v>
      </c>
      <c r="T24">
        <v>72763</v>
      </c>
      <c r="U24" s="20">
        <f t="shared" si="2"/>
        <v>8.020612874779541E-2</v>
      </c>
      <c r="V24" s="20">
        <v>3775</v>
      </c>
      <c r="W24" s="20">
        <f t="shared" si="3"/>
        <v>4.1611552028218693E-3</v>
      </c>
      <c r="X24">
        <v>38511</v>
      </c>
      <c r="Y24" s="20">
        <f t="shared" si="4"/>
        <v>4.2450396825396829E-2</v>
      </c>
      <c r="Z24" s="18">
        <v>11151</v>
      </c>
      <c r="AC24">
        <v>4</v>
      </c>
      <c r="AD24" s="18">
        <v>282831</v>
      </c>
      <c r="AE24" s="19">
        <f t="shared" si="5"/>
        <v>0.31176256613756614</v>
      </c>
      <c r="AF24" s="18">
        <v>1418124</v>
      </c>
      <c r="AG24" s="19">
        <f t="shared" si="6"/>
        <v>1.5631878306878306</v>
      </c>
      <c r="AH24" s="18">
        <v>11212118</v>
      </c>
      <c r="AI24" s="19">
        <f t="shared" si="7"/>
        <v>12.35903659611993</v>
      </c>
      <c r="AJ24" s="18">
        <v>409989</v>
      </c>
      <c r="AK24" s="19">
        <f t="shared" si="8"/>
        <v>0.45192791005291005</v>
      </c>
      <c r="AL24" s="18">
        <v>5634625</v>
      </c>
    </row>
    <row r="25" spans="1:38" x14ac:dyDescent="0.25">
      <c r="A25">
        <v>2023</v>
      </c>
      <c r="B25">
        <v>34005</v>
      </c>
      <c r="C25">
        <v>31</v>
      </c>
      <c r="D25">
        <v>1</v>
      </c>
      <c r="E25">
        <v>4</v>
      </c>
      <c r="F25">
        <v>4478497</v>
      </c>
      <c r="G25">
        <v>18336</v>
      </c>
      <c r="H25">
        <v>89621</v>
      </c>
      <c r="I25">
        <v>263491</v>
      </c>
      <c r="J25">
        <v>107957</v>
      </c>
      <c r="K25">
        <v>91739</v>
      </c>
      <c r="L25">
        <v>2800340</v>
      </c>
      <c r="O25">
        <v>52</v>
      </c>
      <c r="P25">
        <v>75264</v>
      </c>
      <c r="Q25" s="19">
        <f t="shared" si="0"/>
        <v>8.2962962962962961E-2</v>
      </c>
      <c r="R25">
        <v>537122</v>
      </c>
      <c r="S25" s="20">
        <f t="shared" si="1"/>
        <v>0.59206569664902997</v>
      </c>
      <c r="T25">
        <v>1083126</v>
      </c>
      <c r="U25" s="20">
        <f t="shared" si="2"/>
        <v>1.1939219576719577</v>
      </c>
      <c r="V25" s="20">
        <v>71215</v>
      </c>
      <c r="W25" s="20">
        <f t="shared" si="3"/>
        <v>7.8499779541446213E-2</v>
      </c>
      <c r="X25">
        <v>145634</v>
      </c>
      <c r="Y25" s="20">
        <f t="shared" si="4"/>
        <v>0.16053130511463845</v>
      </c>
      <c r="Z25" s="18">
        <v>376557</v>
      </c>
      <c r="AC25">
        <v>5</v>
      </c>
      <c r="AD25" s="18">
        <v>248323</v>
      </c>
      <c r="AE25" s="19">
        <f t="shared" si="5"/>
        <v>0.27372464726631396</v>
      </c>
      <c r="AF25" s="18">
        <v>1223455</v>
      </c>
      <c r="AG25" s="19">
        <f t="shared" si="6"/>
        <v>1.3486055996472663</v>
      </c>
      <c r="AH25" s="18">
        <v>9985374</v>
      </c>
      <c r="AI25" s="19">
        <f t="shared" si="7"/>
        <v>11.006805555555555</v>
      </c>
      <c r="AJ25" s="18">
        <v>363405</v>
      </c>
      <c r="AK25" s="19">
        <f t="shared" si="8"/>
        <v>0.40057870370370369</v>
      </c>
      <c r="AL25" s="18">
        <v>4752750</v>
      </c>
    </row>
    <row r="26" spans="1:38" x14ac:dyDescent="0.25">
      <c r="A26">
        <v>2023</v>
      </c>
      <c r="B26">
        <v>34005</v>
      </c>
      <c r="C26">
        <v>31</v>
      </c>
      <c r="D26">
        <v>1</v>
      </c>
      <c r="E26">
        <v>5</v>
      </c>
      <c r="F26">
        <v>8562895</v>
      </c>
      <c r="G26">
        <v>29292</v>
      </c>
      <c r="H26">
        <v>151470</v>
      </c>
      <c r="I26">
        <v>410187</v>
      </c>
      <c r="J26">
        <v>180762</v>
      </c>
      <c r="K26">
        <v>155348</v>
      </c>
      <c r="L26">
        <v>4210365</v>
      </c>
      <c r="O26">
        <v>53</v>
      </c>
      <c r="P26">
        <v>3145</v>
      </c>
      <c r="Q26" s="19">
        <f t="shared" si="0"/>
        <v>3.4667107583774251E-3</v>
      </c>
      <c r="R26">
        <v>24801</v>
      </c>
      <c r="S26" s="20">
        <f t="shared" si="1"/>
        <v>2.7337962962962963E-2</v>
      </c>
      <c r="T26">
        <v>48792</v>
      </c>
      <c r="U26" s="20">
        <f t="shared" si="2"/>
        <v>5.378306878306878E-2</v>
      </c>
      <c r="V26" s="20">
        <v>2953</v>
      </c>
      <c r="W26" s="20">
        <f t="shared" si="3"/>
        <v>3.2550705467372133E-3</v>
      </c>
      <c r="X26">
        <v>6860</v>
      </c>
      <c r="Y26" s="20">
        <f t="shared" si="4"/>
        <v>7.5617283950617283E-3</v>
      </c>
      <c r="Z26" s="18">
        <v>20370</v>
      </c>
      <c r="AC26" t="s">
        <v>124</v>
      </c>
      <c r="AD26" s="18">
        <v>8754059</v>
      </c>
      <c r="AE26" s="19">
        <f t="shared" si="5"/>
        <v>9.649535934744268</v>
      </c>
      <c r="AF26" s="18">
        <v>14620002</v>
      </c>
      <c r="AG26" s="19">
        <f t="shared" si="6"/>
        <v>16.115522486772488</v>
      </c>
      <c r="AH26" s="18">
        <v>120952407</v>
      </c>
      <c r="AI26" s="19">
        <f t="shared" si="7"/>
        <v>133.32496362433864</v>
      </c>
      <c r="AJ26" s="18">
        <v>9780825</v>
      </c>
      <c r="AK26" s="19">
        <f t="shared" si="8"/>
        <v>10.781332671957673</v>
      </c>
      <c r="AL26" s="18">
        <v>47719509</v>
      </c>
    </row>
    <row r="27" spans="1:38" x14ac:dyDescent="0.25">
      <c r="A27">
        <v>2023</v>
      </c>
      <c r="B27">
        <v>34005</v>
      </c>
      <c r="C27">
        <v>31</v>
      </c>
      <c r="D27">
        <v>2</v>
      </c>
      <c r="E27">
        <v>1</v>
      </c>
      <c r="F27">
        <v>75545</v>
      </c>
      <c r="G27">
        <v>1906</v>
      </c>
      <c r="H27">
        <v>6391</v>
      </c>
      <c r="I27">
        <v>92009</v>
      </c>
      <c r="J27">
        <v>8297</v>
      </c>
      <c r="K27">
        <v>6821</v>
      </c>
      <c r="O27">
        <v>54</v>
      </c>
      <c r="P27">
        <v>8476</v>
      </c>
      <c r="Q27" s="19">
        <f t="shared" si="0"/>
        <v>9.3430335097001768E-3</v>
      </c>
      <c r="R27">
        <v>27146</v>
      </c>
      <c r="S27" s="20">
        <f t="shared" si="1"/>
        <v>2.9922839506172839E-2</v>
      </c>
      <c r="T27">
        <v>158780</v>
      </c>
      <c r="U27" s="20">
        <f t="shared" si="2"/>
        <v>0.1750220458553792</v>
      </c>
      <c r="V27" s="20">
        <v>8003</v>
      </c>
      <c r="W27" s="20">
        <f t="shared" si="3"/>
        <v>8.8216490299823629E-3</v>
      </c>
      <c r="X27">
        <v>8777</v>
      </c>
      <c r="Y27" s="20">
        <f t="shared" si="4"/>
        <v>9.6748236331569669E-3</v>
      </c>
      <c r="Z27" s="18">
        <v>12126</v>
      </c>
    </row>
    <row r="28" spans="1:38" x14ac:dyDescent="0.25">
      <c r="A28">
        <v>2023</v>
      </c>
      <c r="B28">
        <v>34005</v>
      </c>
      <c r="C28">
        <v>31</v>
      </c>
      <c r="D28">
        <v>2</v>
      </c>
      <c r="E28">
        <v>2</v>
      </c>
      <c r="F28">
        <v>20378</v>
      </c>
      <c r="G28">
        <v>112</v>
      </c>
      <c r="H28">
        <v>1063</v>
      </c>
      <c r="I28">
        <v>7970</v>
      </c>
      <c r="J28">
        <v>1174</v>
      </c>
      <c r="K28">
        <v>1195</v>
      </c>
      <c r="L28">
        <v>17945</v>
      </c>
      <c r="O28">
        <v>61</v>
      </c>
      <c r="P28">
        <v>13021</v>
      </c>
      <c r="Q28" s="19">
        <f t="shared" si="0"/>
        <v>1.4352954144620811E-2</v>
      </c>
      <c r="R28">
        <v>277384</v>
      </c>
      <c r="S28" s="20">
        <f t="shared" si="1"/>
        <v>0.30575837742504408</v>
      </c>
      <c r="T28">
        <v>200302</v>
      </c>
      <c r="U28" s="20">
        <f t="shared" si="2"/>
        <v>0.22079144620811286</v>
      </c>
      <c r="V28" s="20">
        <v>11993</v>
      </c>
      <c r="W28" s="20">
        <f t="shared" si="3"/>
        <v>1.3219797178130512E-2</v>
      </c>
      <c r="X28">
        <v>45726</v>
      </c>
      <c r="Y28" s="20">
        <f t="shared" si="4"/>
        <v>5.0403439153439152E-2</v>
      </c>
      <c r="Z28" s="18">
        <v>65927</v>
      </c>
    </row>
    <row r="29" spans="1:38" x14ac:dyDescent="0.25">
      <c r="A29">
        <v>2023</v>
      </c>
      <c r="B29">
        <v>34005</v>
      </c>
      <c r="C29">
        <v>31</v>
      </c>
      <c r="D29">
        <v>2</v>
      </c>
      <c r="E29">
        <v>3</v>
      </c>
      <c r="F29">
        <v>23160</v>
      </c>
      <c r="G29">
        <v>130</v>
      </c>
      <c r="H29">
        <v>1202</v>
      </c>
      <c r="I29">
        <v>9577</v>
      </c>
      <c r="J29">
        <v>1332</v>
      </c>
      <c r="K29">
        <v>1351</v>
      </c>
      <c r="L29">
        <v>19884</v>
      </c>
      <c r="O29">
        <v>62</v>
      </c>
      <c r="P29">
        <v>36219</v>
      </c>
      <c r="Q29" s="19">
        <f t="shared" si="0"/>
        <v>3.9923941798941799E-2</v>
      </c>
      <c r="R29">
        <v>987420</v>
      </c>
      <c r="S29" s="20">
        <f t="shared" si="1"/>
        <v>1.0884259259259259</v>
      </c>
      <c r="T29">
        <v>568411</v>
      </c>
      <c r="U29" s="20">
        <f t="shared" si="2"/>
        <v>0.62655533509700179</v>
      </c>
      <c r="V29" s="20">
        <v>32979</v>
      </c>
      <c r="W29" s="20">
        <f t="shared" si="3"/>
        <v>3.6352513227513227E-2</v>
      </c>
      <c r="X29">
        <v>37414</v>
      </c>
      <c r="Y29" s="20">
        <f t="shared" si="4"/>
        <v>4.1241181657848326E-2</v>
      </c>
      <c r="Z29" s="18">
        <v>235596</v>
      </c>
    </row>
    <row r="30" spans="1:38" x14ac:dyDescent="0.25">
      <c r="A30">
        <v>2023</v>
      </c>
      <c r="B30">
        <v>34005</v>
      </c>
      <c r="C30">
        <v>31</v>
      </c>
      <c r="D30">
        <v>2</v>
      </c>
      <c r="E30">
        <v>4</v>
      </c>
      <c r="F30">
        <v>120856</v>
      </c>
      <c r="G30">
        <v>778</v>
      </c>
      <c r="H30">
        <v>7333</v>
      </c>
      <c r="I30">
        <v>53252</v>
      </c>
      <c r="J30">
        <v>8111</v>
      </c>
      <c r="K30">
        <v>8243</v>
      </c>
      <c r="L30">
        <v>133397</v>
      </c>
      <c r="O30">
        <v>34015</v>
      </c>
      <c r="P30">
        <v>1600206</v>
      </c>
      <c r="Q30" s="19">
        <f t="shared" si="0"/>
        <v>1.7638955026455025</v>
      </c>
      <c r="R30">
        <v>2783842</v>
      </c>
      <c r="S30" s="20">
        <f t="shared" si="1"/>
        <v>3.0686089065255731</v>
      </c>
      <c r="T30">
        <v>22814346</v>
      </c>
      <c r="U30" s="20">
        <f t="shared" si="2"/>
        <v>25.148088624338623</v>
      </c>
      <c r="V30" s="20">
        <v>1517787</v>
      </c>
      <c r="W30" s="20">
        <f t="shared" si="3"/>
        <v>1.6730456349206348</v>
      </c>
      <c r="X30">
        <v>1795328</v>
      </c>
      <c r="Y30" s="20">
        <f t="shared" si="4"/>
        <v>1.9789770723104056</v>
      </c>
      <c r="Z30" s="18">
        <v>9200692</v>
      </c>
    </row>
    <row r="31" spans="1:38" x14ac:dyDescent="0.25">
      <c r="A31">
        <v>2023</v>
      </c>
      <c r="B31">
        <v>34005</v>
      </c>
      <c r="C31">
        <v>31</v>
      </c>
      <c r="D31">
        <v>2</v>
      </c>
      <c r="E31">
        <v>5</v>
      </c>
      <c r="F31">
        <v>246721</v>
      </c>
      <c r="G31">
        <v>1409</v>
      </c>
      <c r="H31">
        <v>12732</v>
      </c>
      <c r="I31">
        <v>98687</v>
      </c>
      <c r="J31">
        <v>14141</v>
      </c>
      <c r="K31">
        <v>14295</v>
      </c>
      <c r="L31">
        <v>200565</v>
      </c>
      <c r="O31">
        <v>11</v>
      </c>
      <c r="P31">
        <v>99320</v>
      </c>
      <c r="Q31" s="19">
        <f t="shared" si="0"/>
        <v>0.10947971781305114</v>
      </c>
      <c r="R31">
        <v>31148</v>
      </c>
      <c r="S31" s="20">
        <f t="shared" si="1"/>
        <v>3.4334215167548504E-2</v>
      </c>
      <c r="T31">
        <v>617792</v>
      </c>
      <c r="U31" s="20">
        <f t="shared" si="2"/>
        <v>0.68098765432098762</v>
      </c>
      <c r="V31" s="20">
        <v>94440</v>
      </c>
      <c r="W31" s="20">
        <f t="shared" si="3"/>
        <v>0.1041005291005291</v>
      </c>
      <c r="X31">
        <v>100762</v>
      </c>
      <c r="Y31" s="20">
        <f t="shared" si="4"/>
        <v>0.11106922398589066</v>
      </c>
      <c r="Z31" s="18">
        <v>51509</v>
      </c>
    </row>
    <row r="32" spans="1:38" x14ac:dyDescent="0.25">
      <c r="A32">
        <v>2023</v>
      </c>
      <c r="B32">
        <v>34005</v>
      </c>
      <c r="C32">
        <v>31</v>
      </c>
      <c r="D32">
        <v>5</v>
      </c>
      <c r="E32">
        <v>1</v>
      </c>
      <c r="F32">
        <v>8774</v>
      </c>
      <c r="G32">
        <v>260</v>
      </c>
      <c r="H32">
        <v>1558</v>
      </c>
      <c r="I32">
        <v>512</v>
      </c>
      <c r="J32">
        <v>1819</v>
      </c>
      <c r="K32">
        <v>2190</v>
      </c>
      <c r="O32">
        <v>21</v>
      </c>
      <c r="P32">
        <v>550000</v>
      </c>
      <c r="Q32" s="19">
        <f t="shared" si="0"/>
        <v>0.60626102292768957</v>
      </c>
      <c r="R32">
        <v>263013</v>
      </c>
      <c r="S32" s="20">
        <f t="shared" si="1"/>
        <v>0.28991732804232806</v>
      </c>
      <c r="T32">
        <v>6753516</v>
      </c>
      <c r="U32" s="20">
        <f t="shared" si="2"/>
        <v>7.4443518518518514</v>
      </c>
      <c r="V32" s="20">
        <v>520541</v>
      </c>
      <c r="W32" s="20">
        <f t="shared" si="3"/>
        <v>0.57378858024691359</v>
      </c>
      <c r="X32">
        <v>552717</v>
      </c>
      <c r="Y32" s="20">
        <f t="shared" si="4"/>
        <v>0.60925595238095243</v>
      </c>
      <c r="Z32" s="18">
        <v>3012753</v>
      </c>
    </row>
    <row r="33" spans="1:26" x14ac:dyDescent="0.25">
      <c r="A33">
        <v>2023</v>
      </c>
      <c r="B33">
        <v>34005</v>
      </c>
      <c r="C33">
        <v>31</v>
      </c>
      <c r="D33">
        <v>5</v>
      </c>
      <c r="E33">
        <v>2</v>
      </c>
      <c r="F33">
        <v>1713</v>
      </c>
      <c r="G33">
        <v>12</v>
      </c>
      <c r="H33">
        <v>12</v>
      </c>
      <c r="I33">
        <v>55</v>
      </c>
      <c r="J33">
        <v>25</v>
      </c>
      <c r="K33">
        <v>24</v>
      </c>
      <c r="L33">
        <v>975</v>
      </c>
      <c r="O33">
        <v>31</v>
      </c>
      <c r="P33">
        <v>738804</v>
      </c>
      <c r="Q33" s="19">
        <f t="shared" si="0"/>
        <v>0.81437830687830692</v>
      </c>
      <c r="R33">
        <v>778468</v>
      </c>
      <c r="S33" s="20">
        <f t="shared" si="1"/>
        <v>0.85809964726631394</v>
      </c>
      <c r="T33">
        <v>11931399</v>
      </c>
      <c r="U33" s="20">
        <f t="shared" si="2"/>
        <v>13.151894841269842</v>
      </c>
      <c r="V33" s="20">
        <v>702886</v>
      </c>
      <c r="W33" s="20">
        <f t="shared" si="3"/>
        <v>0.7747861552028219</v>
      </c>
      <c r="X33">
        <v>764562</v>
      </c>
      <c r="Y33" s="20">
        <f t="shared" si="4"/>
        <v>0.84277116402116403</v>
      </c>
      <c r="Z33" s="18">
        <v>4989133</v>
      </c>
    </row>
    <row r="34" spans="1:26" x14ac:dyDescent="0.25">
      <c r="A34">
        <v>2023</v>
      </c>
      <c r="B34">
        <v>34005</v>
      </c>
      <c r="C34">
        <v>31</v>
      </c>
      <c r="D34">
        <v>5</v>
      </c>
      <c r="E34">
        <v>3</v>
      </c>
      <c r="F34">
        <v>1921</v>
      </c>
      <c r="G34">
        <v>14</v>
      </c>
      <c r="H34">
        <v>14</v>
      </c>
      <c r="I34">
        <v>61</v>
      </c>
      <c r="J34">
        <v>28</v>
      </c>
      <c r="K34">
        <v>27</v>
      </c>
      <c r="L34">
        <v>1080</v>
      </c>
      <c r="O34">
        <v>32</v>
      </c>
      <c r="P34">
        <v>91829</v>
      </c>
      <c r="Q34" s="19">
        <f t="shared" si="0"/>
        <v>0.10122244268077601</v>
      </c>
      <c r="R34">
        <v>125636</v>
      </c>
      <c r="S34" s="20">
        <f t="shared" si="1"/>
        <v>0.13848765432098764</v>
      </c>
      <c r="T34">
        <v>1546153</v>
      </c>
      <c r="U34" s="20">
        <f t="shared" si="2"/>
        <v>1.7043132716049383</v>
      </c>
      <c r="V34" s="20">
        <v>87534</v>
      </c>
      <c r="W34" s="20">
        <f t="shared" si="3"/>
        <v>9.6488095238095234E-2</v>
      </c>
      <c r="X34">
        <v>95686</v>
      </c>
      <c r="Y34" s="20">
        <f t="shared" si="4"/>
        <v>0.10547398589065256</v>
      </c>
      <c r="Z34" s="18">
        <v>542129</v>
      </c>
    </row>
    <row r="35" spans="1:26" x14ac:dyDescent="0.25">
      <c r="A35">
        <v>2023</v>
      </c>
      <c r="B35">
        <v>34005</v>
      </c>
      <c r="C35">
        <v>31</v>
      </c>
      <c r="D35">
        <v>5</v>
      </c>
      <c r="E35">
        <v>4</v>
      </c>
      <c r="F35">
        <v>10713</v>
      </c>
      <c r="G35">
        <v>94</v>
      </c>
      <c r="H35">
        <v>88</v>
      </c>
      <c r="I35">
        <v>397</v>
      </c>
      <c r="J35">
        <v>182</v>
      </c>
      <c r="K35">
        <v>174</v>
      </c>
      <c r="L35">
        <v>7244</v>
      </c>
      <c r="O35">
        <v>41</v>
      </c>
      <c r="P35">
        <v>6362</v>
      </c>
      <c r="Q35" s="19">
        <f t="shared" si="0"/>
        <v>7.0127865961199295E-3</v>
      </c>
      <c r="R35">
        <v>79087</v>
      </c>
      <c r="S35" s="20">
        <f t="shared" si="1"/>
        <v>8.7177028218694885E-2</v>
      </c>
      <c r="T35">
        <v>150762</v>
      </c>
      <c r="U35" s="20">
        <f t="shared" si="2"/>
        <v>0.16618386243386243</v>
      </c>
      <c r="V35" s="20">
        <v>5902</v>
      </c>
      <c r="W35" s="20">
        <f t="shared" si="3"/>
        <v>6.5057319223985888E-3</v>
      </c>
      <c r="X35">
        <v>31298</v>
      </c>
      <c r="Y35" s="20">
        <f t="shared" si="4"/>
        <v>3.4499559082892414E-2</v>
      </c>
      <c r="Z35" s="18">
        <v>21053</v>
      </c>
    </row>
    <row r="36" spans="1:26" x14ac:dyDescent="0.25">
      <c r="A36">
        <v>2023</v>
      </c>
      <c r="B36">
        <v>34005</v>
      </c>
      <c r="C36">
        <v>31</v>
      </c>
      <c r="D36">
        <v>5</v>
      </c>
      <c r="E36">
        <v>5</v>
      </c>
      <c r="F36">
        <v>20207</v>
      </c>
      <c r="G36">
        <v>142</v>
      </c>
      <c r="H36">
        <v>148</v>
      </c>
      <c r="I36">
        <v>593</v>
      </c>
      <c r="J36">
        <v>290</v>
      </c>
      <c r="K36">
        <v>286</v>
      </c>
      <c r="L36">
        <v>10892</v>
      </c>
      <c r="O36">
        <v>42</v>
      </c>
      <c r="P36">
        <v>3695</v>
      </c>
      <c r="Q36" s="19">
        <f t="shared" si="0"/>
        <v>4.0729717813051142E-3</v>
      </c>
      <c r="R36">
        <v>40021</v>
      </c>
      <c r="S36" s="20">
        <f t="shared" si="1"/>
        <v>4.411485890652557E-2</v>
      </c>
      <c r="T36">
        <v>88662</v>
      </c>
      <c r="U36" s="20">
        <f t="shared" si="2"/>
        <v>9.7731481481481475E-2</v>
      </c>
      <c r="V36" s="20">
        <v>3452</v>
      </c>
      <c r="W36" s="20">
        <f t="shared" si="3"/>
        <v>3.8051146384479716E-3</v>
      </c>
      <c r="X36">
        <v>18152</v>
      </c>
      <c r="Y36" s="20">
        <f t="shared" si="4"/>
        <v>2.0008818342151676E-2</v>
      </c>
      <c r="Z36" s="18">
        <v>12306</v>
      </c>
    </row>
    <row r="37" spans="1:26" x14ac:dyDescent="0.25">
      <c r="A37">
        <v>2023</v>
      </c>
      <c r="B37">
        <v>34005</v>
      </c>
      <c r="C37">
        <v>32</v>
      </c>
      <c r="D37">
        <v>1</v>
      </c>
      <c r="E37">
        <v>1</v>
      </c>
      <c r="F37">
        <v>729009</v>
      </c>
      <c r="G37">
        <v>7376</v>
      </c>
      <c r="H37">
        <v>114620</v>
      </c>
      <c r="I37">
        <v>44346</v>
      </c>
      <c r="J37">
        <v>121995</v>
      </c>
      <c r="K37">
        <v>120446</v>
      </c>
      <c r="O37">
        <v>43</v>
      </c>
      <c r="P37">
        <v>1925</v>
      </c>
      <c r="Q37" s="19">
        <f t="shared" si="0"/>
        <v>2.1219135802469135E-3</v>
      </c>
      <c r="R37">
        <v>32444</v>
      </c>
      <c r="S37" s="20">
        <f t="shared" si="1"/>
        <v>3.5762786596119929E-2</v>
      </c>
      <c r="T37">
        <v>28710</v>
      </c>
      <c r="U37" s="20">
        <f t="shared" si="2"/>
        <v>3.1646825396825395E-2</v>
      </c>
      <c r="V37" s="20">
        <v>1782</v>
      </c>
      <c r="W37" s="20">
        <f t="shared" si="3"/>
        <v>1.9642857142857144E-3</v>
      </c>
      <c r="X37">
        <v>6200</v>
      </c>
      <c r="Y37" s="20">
        <f t="shared" si="4"/>
        <v>6.8342151675485005E-3</v>
      </c>
      <c r="Z37" s="18">
        <v>17951</v>
      </c>
    </row>
    <row r="38" spans="1:26" x14ac:dyDescent="0.25">
      <c r="A38">
        <v>2023</v>
      </c>
      <c r="B38">
        <v>34005</v>
      </c>
      <c r="C38">
        <v>32</v>
      </c>
      <c r="D38">
        <v>1</v>
      </c>
      <c r="E38">
        <v>2</v>
      </c>
      <c r="F38">
        <v>101971</v>
      </c>
      <c r="G38">
        <v>340</v>
      </c>
      <c r="H38">
        <v>1913</v>
      </c>
      <c r="I38">
        <v>6091</v>
      </c>
      <c r="J38">
        <v>2253</v>
      </c>
      <c r="K38">
        <v>1958</v>
      </c>
      <c r="L38">
        <v>47986</v>
      </c>
      <c r="O38">
        <v>51</v>
      </c>
      <c r="P38">
        <v>4545</v>
      </c>
      <c r="Q38" s="19">
        <f t="shared" si="0"/>
        <v>5.0099206349206353E-3</v>
      </c>
      <c r="R38">
        <v>56025</v>
      </c>
      <c r="S38" s="20">
        <f t="shared" si="1"/>
        <v>6.1755952380952384E-2</v>
      </c>
      <c r="T38">
        <v>86334</v>
      </c>
      <c r="U38" s="20">
        <f t="shared" si="2"/>
        <v>9.5165343915343911E-2</v>
      </c>
      <c r="V38" s="20">
        <v>4345</v>
      </c>
      <c r="W38" s="20">
        <f t="shared" si="3"/>
        <v>4.7894620811287482E-3</v>
      </c>
      <c r="X38">
        <v>43671</v>
      </c>
      <c r="Y38" s="20">
        <f t="shared" si="4"/>
        <v>4.8138227513227515E-2</v>
      </c>
      <c r="Z38" s="18">
        <v>13577</v>
      </c>
    </row>
    <row r="39" spans="1:26" x14ac:dyDescent="0.25">
      <c r="A39">
        <v>2023</v>
      </c>
      <c r="B39">
        <v>34005</v>
      </c>
      <c r="C39">
        <v>32</v>
      </c>
      <c r="D39">
        <v>1</v>
      </c>
      <c r="E39">
        <v>3</v>
      </c>
      <c r="F39">
        <v>117860</v>
      </c>
      <c r="G39">
        <v>401</v>
      </c>
      <c r="H39">
        <v>2244</v>
      </c>
      <c r="I39">
        <v>6884</v>
      </c>
      <c r="J39">
        <v>2645</v>
      </c>
      <c r="K39">
        <v>2296</v>
      </c>
      <c r="L39">
        <v>53172</v>
      </c>
      <c r="O39">
        <v>52</v>
      </c>
      <c r="P39">
        <v>54612</v>
      </c>
      <c r="Q39" s="19">
        <f t="shared" si="0"/>
        <v>6.0198412698412695E-2</v>
      </c>
      <c r="R39">
        <v>381441</v>
      </c>
      <c r="S39" s="20">
        <f t="shared" si="1"/>
        <v>0.42045965608465607</v>
      </c>
      <c r="T39">
        <v>806755</v>
      </c>
      <c r="U39" s="20">
        <f t="shared" si="2"/>
        <v>0.88928020282186948</v>
      </c>
      <c r="V39" s="20">
        <v>51681</v>
      </c>
      <c r="W39" s="20">
        <f t="shared" si="3"/>
        <v>5.6967592592592591E-2</v>
      </c>
      <c r="X39">
        <v>103286</v>
      </c>
      <c r="Y39" s="20">
        <f t="shared" si="4"/>
        <v>0.11385141093474427</v>
      </c>
      <c r="Z39" s="18">
        <v>279480</v>
      </c>
    </row>
    <row r="40" spans="1:26" x14ac:dyDescent="0.25">
      <c r="A40">
        <v>2023</v>
      </c>
      <c r="B40">
        <v>34005</v>
      </c>
      <c r="C40">
        <v>32</v>
      </c>
      <c r="D40">
        <v>1</v>
      </c>
      <c r="E40">
        <v>4</v>
      </c>
      <c r="F40">
        <v>617134</v>
      </c>
      <c r="G40">
        <v>2476</v>
      </c>
      <c r="H40">
        <v>13684</v>
      </c>
      <c r="I40">
        <v>41958</v>
      </c>
      <c r="J40">
        <v>16160</v>
      </c>
      <c r="K40">
        <v>13996</v>
      </c>
      <c r="L40">
        <v>356718</v>
      </c>
      <c r="O40">
        <v>53</v>
      </c>
      <c r="P40">
        <v>2241</v>
      </c>
      <c r="Q40" s="19">
        <f t="shared" si="0"/>
        <v>2.4702380952380952E-3</v>
      </c>
      <c r="R40">
        <v>17643</v>
      </c>
      <c r="S40" s="20">
        <f t="shared" si="1"/>
        <v>1.9447751322751321E-2</v>
      </c>
      <c r="T40">
        <v>36567</v>
      </c>
      <c r="U40" s="20">
        <f t="shared" si="2"/>
        <v>4.0307539682539681E-2</v>
      </c>
      <c r="V40" s="20">
        <v>2104</v>
      </c>
      <c r="W40" s="20">
        <f t="shared" si="3"/>
        <v>2.3192239858906526E-3</v>
      </c>
      <c r="X40">
        <v>4834</v>
      </c>
      <c r="Y40" s="20">
        <f t="shared" si="4"/>
        <v>5.3284832451499118E-3</v>
      </c>
      <c r="Z40" s="18">
        <v>15284</v>
      </c>
    </row>
    <row r="41" spans="1:26" x14ac:dyDescent="0.25">
      <c r="A41">
        <v>2023</v>
      </c>
      <c r="B41">
        <v>34005</v>
      </c>
      <c r="C41">
        <v>32</v>
      </c>
      <c r="D41">
        <v>1</v>
      </c>
      <c r="E41">
        <v>5</v>
      </c>
      <c r="F41">
        <v>1227249</v>
      </c>
      <c r="G41">
        <v>4241</v>
      </c>
      <c r="H41">
        <v>24433</v>
      </c>
      <c r="I41">
        <v>67566</v>
      </c>
      <c r="J41">
        <v>28674</v>
      </c>
      <c r="K41">
        <v>25004</v>
      </c>
      <c r="L41">
        <v>536332</v>
      </c>
      <c r="O41">
        <v>54</v>
      </c>
      <c r="P41">
        <v>9592</v>
      </c>
      <c r="Q41" s="19">
        <f t="shared" si="0"/>
        <v>1.0573192239858906E-2</v>
      </c>
      <c r="R41">
        <v>30810</v>
      </c>
      <c r="S41" s="20">
        <f t="shared" si="1"/>
        <v>3.3961640211640214E-2</v>
      </c>
      <c r="T41">
        <v>189597</v>
      </c>
      <c r="U41" s="20">
        <f t="shared" si="2"/>
        <v>0.2089914021164021</v>
      </c>
      <c r="V41" s="20">
        <v>9055</v>
      </c>
      <c r="W41" s="20">
        <f t="shared" si="3"/>
        <v>9.9812610229276892E-3</v>
      </c>
      <c r="X41">
        <v>9921</v>
      </c>
      <c r="Y41" s="20">
        <f t="shared" si="4"/>
        <v>1.0935846560846561E-2</v>
      </c>
      <c r="Z41" s="18">
        <v>14129</v>
      </c>
    </row>
    <row r="42" spans="1:26" x14ac:dyDescent="0.25">
      <c r="A42">
        <v>2023</v>
      </c>
      <c r="B42">
        <v>34005</v>
      </c>
      <c r="C42">
        <v>32</v>
      </c>
      <c r="D42">
        <v>2</v>
      </c>
      <c r="E42">
        <v>1</v>
      </c>
      <c r="F42">
        <v>13697</v>
      </c>
      <c r="G42">
        <v>226</v>
      </c>
      <c r="H42">
        <v>1419</v>
      </c>
      <c r="I42">
        <v>22096</v>
      </c>
      <c r="J42">
        <v>1644</v>
      </c>
      <c r="K42">
        <v>1578</v>
      </c>
      <c r="O42">
        <v>61</v>
      </c>
      <c r="P42">
        <v>10701</v>
      </c>
      <c r="Q42" s="19">
        <f t="shared" si="0"/>
        <v>1.179563492063492E-2</v>
      </c>
      <c r="R42">
        <v>230807</v>
      </c>
      <c r="S42" s="20">
        <f t="shared" si="1"/>
        <v>0.25441688712522048</v>
      </c>
      <c r="T42">
        <v>166278</v>
      </c>
      <c r="U42" s="20">
        <f t="shared" si="2"/>
        <v>0.18328703703703703</v>
      </c>
      <c r="V42" s="20">
        <v>9856</v>
      </c>
      <c r="W42" s="20">
        <f t="shared" si="3"/>
        <v>1.0864197530864197E-2</v>
      </c>
      <c r="X42">
        <v>36761</v>
      </c>
      <c r="Y42" s="20">
        <f t="shared" si="4"/>
        <v>4.0521384479717815E-2</v>
      </c>
      <c r="Z42" s="18">
        <v>56521</v>
      </c>
    </row>
    <row r="43" spans="1:26" x14ac:dyDescent="0.25">
      <c r="A43">
        <v>2023</v>
      </c>
      <c r="B43">
        <v>34005</v>
      </c>
      <c r="C43">
        <v>32</v>
      </c>
      <c r="D43">
        <v>2</v>
      </c>
      <c r="E43">
        <v>2</v>
      </c>
      <c r="F43">
        <v>3503</v>
      </c>
      <c r="G43">
        <v>22</v>
      </c>
      <c r="H43">
        <v>315</v>
      </c>
      <c r="I43">
        <v>2323</v>
      </c>
      <c r="J43">
        <v>337</v>
      </c>
      <c r="K43">
        <v>358</v>
      </c>
      <c r="L43">
        <v>2810</v>
      </c>
      <c r="O43">
        <v>62</v>
      </c>
      <c r="P43">
        <v>26580</v>
      </c>
      <c r="Q43" s="19">
        <f t="shared" si="0"/>
        <v>2.92989417989418E-2</v>
      </c>
      <c r="R43">
        <v>717299</v>
      </c>
      <c r="S43" s="20">
        <f t="shared" si="1"/>
        <v>0.79067350088183419</v>
      </c>
      <c r="T43">
        <v>411821</v>
      </c>
      <c r="U43" s="20">
        <f t="shared" si="2"/>
        <v>0.45394731040564373</v>
      </c>
      <c r="V43" s="20">
        <v>24209</v>
      </c>
      <c r="W43" s="20">
        <f t="shared" si="3"/>
        <v>2.6685405643738978E-2</v>
      </c>
      <c r="X43">
        <v>27478</v>
      </c>
      <c r="Y43" s="20">
        <f t="shared" si="4"/>
        <v>3.0288800705467373E-2</v>
      </c>
      <c r="Z43" s="18">
        <v>174867</v>
      </c>
    </row>
    <row r="44" spans="1:26" x14ac:dyDescent="0.25">
      <c r="A44">
        <v>2023</v>
      </c>
      <c r="B44">
        <v>34005</v>
      </c>
      <c r="C44">
        <v>32</v>
      </c>
      <c r="D44">
        <v>2</v>
      </c>
      <c r="E44">
        <v>3</v>
      </c>
      <c r="F44">
        <v>3994</v>
      </c>
      <c r="G44">
        <v>25</v>
      </c>
      <c r="H44">
        <v>355</v>
      </c>
      <c r="I44">
        <v>2775</v>
      </c>
      <c r="J44">
        <v>380</v>
      </c>
      <c r="K44">
        <v>403</v>
      </c>
      <c r="L44">
        <v>3114</v>
      </c>
      <c r="O44">
        <v>34021</v>
      </c>
      <c r="P44">
        <v>1989093</v>
      </c>
      <c r="Q44" s="19">
        <f t="shared" si="0"/>
        <v>2.1925628306878306</v>
      </c>
      <c r="R44">
        <v>3479463</v>
      </c>
      <c r="S44" s="20">
        <f t="shared" si="1"/>
        <v>3.8353869047619047</v>
      </c>
      <c r="T44">
        <v>28090485</v>
      </c>
      <c r="U44" s="20">
        <f t="shared" si="2"/>
        <v>30.963938492063491</v>
      </c>
      <c r="V44" s="20">
        <v>1888400</v>
      </c>
      <c r="W44" s="20">
        <f t="shared" si="3"/>
        <v>2.0815696649029984</v>
      </c>
      <c r="X44">
        <v>2289510</v>
      </c>
      <c r="Y44" s="20">
        <f t="shared" si="4"/>
        <v>2.5237103174603175</v>
      </c>
      <c r="Z44" s="18">
        <v>10896246</v>
      </c>
    </row>
    <row r="45" spans="1:26" x14ac:dyDescent="0.25">
      <c r="A45">
        <v>2023</v>
      </c>
      <c r="B45">
        <v>34005</v>
      </c>
      <c r="C45">
        <v>32</v>
      </c>
      <c r="D45">
        <v>2</v>
      </c>
      <c r="E45">
        <v>4</v>
      </c>
      <c r="F45">
        <v>20452</v>
      </c>
      <c r="G45">
        <v>151</v>
      </c>
      <c r="H45">
        <v>2170</v>
      </c>
      <c r="I45">
        <v>15505</v>
      </c>
      <c r="J45">
        <v>2320</v>
      </c>
      <c r="K45">
        <v>2465</v>
      </c>
      <c r="L45">
        <v>20888</v>
      </c>
      <c r="O45">
        <v>11</v>
      </c>
      <c r="P45">
        <v>100664</v>
      </c>
      <c r="Q45" s="19">
        <f t="shared" si="0"/>
        <v>0.11096119929453263</v>
      </c>
      <c r="R45">
        <v>36077</v>
      </c>
      <c r="S45" s="20">
        <f t="shared" si="1"/>
        <v>3.9767416225749558E-2</v>
      </c>
      <c r="T45">
        <v>719470</v>
      </c>
      <c r="U45" s="20">
        <f t="shared" si="2"/>
        <v>0.79306657848324513</v>
      </c>
      <c r="V45" s="20">
        <v>96293</v>
      </c>
      <c r="W45" s="20">
        <f t="shared" si="3"/>
        <v>0.10614307760141094</v>
      </c>
      <c r="X45">
        <v>103948</v>
      </c>
      <c r="Y45" s="20">
        <f t="shared" si="4"/>
        <v>0.11458112874779541</v>
      </c>
      <c r="Z45" s="18">
        <v>61002</v>
      </c>
    </row>
    <row r="46" spans="1:26" x14ac:dyDescent="0.25">
      <c r="A46">
        <v>2023</v>
      </c>
      <c r="B46">
        <v>34005</v>
      </c>
      <c r="C46">
        <v>32</v>
      </c>
      <c r="D46">
        <v>2</v>
      </c>
      <c r="E46">
        <v>5</v>
      </c>
      <c r="F46">
        <v>42554</v>
      </c>
      <c r="G46">
        <v>272</v>
      </c>
      <c r="H46">
        <v>3753</v>
      </c>
      <c r="I46">
        <v>28393</v>
      </c>
      <c r="J46">
        <v>4024</v>
      </c>
      <c r="K46">
        <v>4260</v>
      </c>
      <c r="L46">
        <v>31405</v>
      </c>
      <c r="O46">
        <v>21</v>
      </c>
      <c r="P46">
        <v>738876</v>
      </c>
      <c r="Q46" s="19">
        <f t="shared" si="0"/>
        <v>0.81445767195767194</v>
      </c>
      <c r="R46">
        <v>345299</v>
      </c>
      <c r="S46" s="20">
        <f t="shared" si="1"/>
        <v>0.38062059082892419</v>
      </c>
      <c r="T46">
        <v>9016577</v>
      </c>
      <c r="U46" s="20">
        <f t="shared" si="2"/>
        <v>9.9389076278659605</v>
      </c>
      <c r="V46" s="20">
        <v>699802</v>
      </c>
      <c r="W46" s="20">
        <f t="shared" si="3"/>
        <v>0.771386684303351</v>
      </c>
      <c r="X46">
        <v>743127</v>
      </c>
      <c r="Y46" s="20">
        <f t="shared" si="4"/>
        <v>0.81914351851851852</v>
      </c>
      <c r="Z46" s="18">
        <v>3831313</v>
      </c>
    </row>
    <row r="47" spans="1:26" x14ac:dyDescent="0.25">
      <c r="A47">
        <v>2023</v>
      </c>
      <c r="B47">
        <v>34005</v>
      </c>
      <c r="C47">
        <v>32</v>
      </c>
      <c r="D47">
        <v>5</v>
      </c>
      <c r="E47">
        <v>1</v>
      </c>
      <c r="F47">
        <v>1385</v>
      </c>
      <c r="G47">
        <v>41</v>
      </c>
      <c r="H47">
        <v>234</v>
      </c>
      <c r="I47">
        <v>80</v>
      </c>
      <c r="J47">
        <v>275</v>
      </c>
      <c r="K47">
        <v>328</v>
      </c>
      <c r="O47">
        <v>31</v>
      </c>
      <c r="P47">
        <v>813534</v>
      </c>
      <c r="Q47" s="19">
        <f t="shared" si="0"/>
        <v>0.89675264550264555</v>
      </c>
      <c r="R47">
        <v>840059</v>
      </c>
      <c r="S47" s="20">
        <f t="shared" si="1"/>
        <v>0.92599096119929458</v>
      </c>
      <c r="T47">
        <v>12889830</v>
      </c>
      <c r="U47" s="20">
        <f t="shared" si="2"/>
        <v>14.208366402116402</v>
      </c>
      <c r="V47" s="20">
        <v>774451</v>
      </c>
      <c r="W47" s="20">
        <f t="shared" si="3"/>
        <v>0.85367173721340384</v>
      </c>
      <c r="X47">
        <v>841970</v>
      </c>
      <c r="Y47" s="20">
        <f t="shared" si="4"/>
        <v>0.92809744268077599</v>
      </c>
      <c r="Z47" s="18">
        <v>5227141</v>
      </c>
    </row>
    <row r="48" spans="1:26" x14ac:dyDescent="0.25">
      <c r="A48">
        <v>2023</v>
      </c>
      <c r="B48">
        <v>34005</v>
      </c>
      <c r="C48">
        <v>32</v>
      </c>
      <c r="D48">
        <v>5</v>
      </c>
      <c r="E48">
        <v>2</v>
      </c>
      <c r="F48">
        <v>239</v>
      </c>
      <c r="G48">
        <v>2</v>
      </c>
      <c r="H48">
        <v>2</v>
      </c>
      <c r="I48">
        <v>8</v>
      </c>
      <c r="J48">
        <v>3</v>
      </c>
      <c r="K48">
        <v>3</v>
      </c>
      <c r="L48">
        <v>140</v>
      </c>
      <c r="O48">
        <v>32</v>
      </c>
      <c r="P48">
        <v>190033</v>
      </c>
      <c r="Q48" s="19">
        <f t="shared" si="0"/>
        <v>0.20947200176366843</v>
      </c>
      <c r="R48">
        <v>255782</v>
      </c>
      <c r="S48" s="20">
        <f t="shared" si="1"/>
        <v>0.28194664902998234</v>
      </c>
      <c r="T48">
        <v>3147449</v>
      </c>
      <c r="U48" s="20">
        <f t="shared" si="2"/>
        <v>3.4694102733686067</v>
      </c>
      <c r="V48" s="20">
        <v>181303</v>
      </c>
      <c r="W48" s="20">
        <f t="shared" si="3"/>
        <v>0.19984898589065256</v>
      </c>
      <c r="X48">
        <v>198278</v>
      </c>
      <c r="Y48" s="20">
        <f t="shared" si="4"/>
        <v>0.21856040564373896</v>
      </c>
      <c r="Z48" s="18">
        <v>1060137</v>
      </c>
    </row>
    <row r="49" spans="1:26" x14ac:dyDescent="0.25">
      <c r="A49">
        <v>2023</v>
      </c>
      <c r="B49">
        <v>34005</v>
      </c>
      <c r="C49">
        <v>32</v>
      </c>
      <c r="D49">
        <v>5</v>
      </c>
      <c r="E49">
        <v>3</v>
      </c>
      <c r="F49">
        <v>270</v>
      </c>
      <c r="G49">
        <v>2</v>
      </c>
      <c r="H49">
        <v>2</v>
      </c>
      <c r="I49">
        <v>8</v>
      </c>
      <c r="J49">
        <v>4</v>
      </c>
      <c r="K49">
        <v>4</v>
      </c>
      <c r="L49">
        <v>156</v>
      </c>
      <c r="O49">
        <v>41</v>
      </c>
      <c r="P49">
        <v>7707</v>
      </c>
      <c r="Q49" s="19">
        <f t="shared" si="0"/>
        <v>8.4953703703703701E-3</v>
      </c>
      <c r="R49">
        <v>95532</v>
      </c>
      <c r="S49" s="20">
        <f t="shared" si="1"/>
        <v>0.1053042328042328</v>
      </c>
      <c r="T49">
        <v>165697</v>
      </c>
      <c r="U49" s="20">
        <f t="shared" si="2"/>
        <v>0.18264660493827162</v>
      </c>
      <c r="V49" s="20">
        <v>7153</v>
      </c>
      <c r="W49" s="20">
        <f t="shared" si="3"/>
        <v>7.8847001763668427E-3</v>
      </c>
      <c r="X49">
        <v>38810</v>
      </c>
      <c r="Y49" s="20">
        <f t="shared" si="4"/>
        <v>4.2779982363315698E-2</v>
      </c>
      <c r="Z49" s="18">
        <v>24189</v>
      </c>
    </row>
    <row r="50" spans="1:26" x14ac:dyDescent="0.25">
      <c r="A50">
        <v>2023</v>
      </c>
      <c r="B50">
        <v>34005</v>
      </c>
      <c r="C50">
        <v>32</v>
      </c>
      <c r="D50">
        <v>5</v>
      </c>
      <c r="E50">
        <v>4</v>
      </c>
      <c r="F50">
        <v>1492</v>
      </c>
      <c r="G50">
        <v>13</v>
      </c>
      <c r="H50">
        <v>12</v>
      </c>
      <c r="I50">
        <v>54</v>
      </c>
      <c r="J50">
        <v>25</v>
      </c>
      <c r="K50">
        <v>24</v>
      </c>
      <c r="L50">
        <v>1043</v>
      </c>
      <c r="O50">
        <v>42</v>
      </c>
      <c r="P50">
        <v>4905</v>
      </c>
      <c r="Q50" s="19">
        <f t="shared" si="0"/>
        <v>5.4067460317460316E-3</v>
      </c>
      <c r="R50">
        <v>53368</v>
      </c>
      <c r="S50" s="20">
        <f t="shared" si="1"/>
        <v>5.8827160493827163E-2</v>
      </c>
      <c r="T50">
        <v>107566</v>
      </c>
      <c r="U50" s="20">
        <f t="shared" si="2"/>
        <v>0.11856922398589065</v>
      </c>
      <c r="V50" s="20">
        <v>4581</v>
      </c>
      <c r="W50" s="20">
        <f t="shared" si="3"/>
        <v>5.0496031746031745E-3</v>
      </c>
      <c r="X50">
        <v>24749</v>
      </c>
      <c r="Y50" s="20">
        <f t="shared" si="4"/>
        <v>2.7280643738977071E-2</v>
      </c>
      <c r="Z50" s="18">
        <v>15585</v>
      </c>
    </row>
    <row r="51" spans="1:26" x14ac:dyDescent="0.25">
      <c r="A51">
        <v>2023</v>
      </c>
      <c r="B51">
        <v>34005</v>
      </c>
      <c r="C51">
        <v>32</v>
      </c>
      <c r="D51">
        <v>5</v>
      </c>
      <c r="E51">
        <v>5</v>
      </c>
      <c r="F51">
        <v>2854</v>
      </c>
      <c r="G51">
        <v>20</v>
      </c>
      <c r="H51">
        <v>20</v>
      </c>
      <c r="I51">
        <v>81</v>
      </c>
      <c r="J51">
        <v>40</v>
      </c>
      <c r="K51">
        <v>40</v>
      </c>
      <c r="L51">
        <v>1569</v>
      </c>
      <c r="O51">
        <v>43</v>
      </c>
      <c r="P51">
        <v>2416</v>
      </c>
      <c r="Q51" s="19">
        <f t="shared" si="0"/>
        <v>2.6631393298059964E-3</v>
      </c>
      <c r="R51">
        <v>40455</v>
      </c>
      <c r="S51" s="20">
        <f t="shared" si="1"/>
        <v>4.4593253968253969E-2</v>
      </c>
      <c r="T51">
        <v>34376</v>
      </c>
      <c r="U51" s="20">
        <f t="shared" si="2"/>
        <v>3.7892416225749556E-2</v>
      </c>
      <c r="V51" s="20">
        <v>2238</v>
      </c>
      <c r="W51" s="20">
        <f t="shared" si="3"/>
        <v>2.4669312169312168E-3</v>
      </c>
      <c r="X51">
        <v>7849</v>
      </c>
      <c r="Y51" s="20">
        <f t="shared" si="4"/>
        <v>8.6518959435626097E-3</v>
      </c>
      <c r="Z51" s="18">
        <v>20993</v>
      </c>
    </row>
    <row r="52" spans="1:26" x14ac:dyDescent="0.25">
      <c r="A52">
        <v>2023</v>
      </c>
      <c r="B52">
        <v>34005</v>
      </c>
      <c r="C52">
        <v>41</v>
      </c>
      <c r="D52">
        <v>1</v>
      </c>
      <c r="E52">
        <v>1</v>
      </c>
      <c r="F52">
        <v>11991</v>
      </c>
      <c r="G52">
        <v>149</v>
      </c>
      <c r="H52">
        <v>1065</v>
      </c>
      <c r="I52">
        <v>658</v>
      </c>
      <c r="J52">
        <v>1214</v>
      </c>
      <c r="K52">
        <v>1087</v>
      </c>
      <c r="O52">
        <v>51</v>
      </c>
      <c r="P52">
        <v>9382</v>
      </c>
      <c r="Q52" s="19">
        <f t="shared" si="0"/>
        <v>1.0341710758377426E-2</v>
      </c>
      <c r="R52">
        <v>114249</v>
      </c>
      <c r="S52" s="20">
        <f t="shared" si="1"/>
        <v>0.12593584656084655</v>
      </c>
      <c r="T52">
        <v>173225</v>
      </c>
      <c r="U52" s="20">
        <f t="shared" si="2"/>
        <v>0.19094466490299825</v>
      </c>
      <c r="V52" s="20">
        <v>8978</v>
      </c>
      <c r="W52" s="20">
        <f t="shared" si="3"/>
        <v>9.8963844797178135E-3</v>
      </c>
      <c r="X52">
        <v>91264</v>
      </c>
      <c r="Y52" s="20">
        <f t="shared" si="4"/>
        <v>0.10059964726631393</v>
      </c>
      <c r="Z52" s="18">
        <v>26430</v>
      </c>
    </row>
    <row r="53" spans="1:26" x14ac:dyDescent="0.25">
      <c r="A53">
        <v>2023</v>
      </c>
      <c r="B53">
        <v>34005</v>
      </c>
      <c r="C53">
        <v>41</v>
      </c>
      <c r="D53">
        <v>1</v>
      </c>
      <c r="E53">
        <v>2</v>
      </c>
      <c r="F53">
        <v>5541</v>
      </c>
      <c r="G53">
        <v>11</v>
      </c>
      <c r="H53">
        <v>70</v>
      </c>
      <c r="I53">
        <v>115</v>
      </c>
      <c r="J53">
        <v>81</v>
      </c>
      <c r="K53">
        <v>71</v>
      </c>
      <c r="L53">
        <v>252</v>
      </c>
      <c r="O53">
        <v>52</v>
      </c>
      <c r="P53">
        <v>68046</v>
      </c>
      <c r="Q53" s="19">
        <f t="shared" si="0"/>
        <v>7.5006613756613758E-2</v>
      </c>
      <c r="R53">
        <v>494913</v>
      </c>
      <c r="S53" s="20">
        <f t="shared" si="1"/>
        <v>0.5455390211640212</v>
      </c>
      <c r="T53">
        <v>986916</v>
      </c>
      <c r="U53" s="20">
        <f t="shared" si="2"/>
        <v>1.0878703703703703</v>
      </c>
      <c r="V53" s="20">
        <v>64415</v>
      </c>
      <c r="W53" s="20">
        <f t="shared" si="3"/>
        <v>7.1004188712522051E-2</v>
      </c>
      <c r="X53">
        <v>132049</v>
      </c>
      <c r="Y53" s="20">
        <f t="shared" si="4"/>
        <v>0.14555665784832453</v>
      </c>
      <c r="Z53" s="18">
        <v>342685</v>
      </c>
    </row>
    <row r="54" spans="1:26" x14ac:dyDescent="0.25">
      <c r="A54">
        <v>2023</v>
      </c>
      <c r="B54">
        <v>34005</v>
      </c>
      <c r="C54">
        <v>41</v>
      </c>
      <c r="D54">
        <v>1</v>
      </c>
      <c r="E54">
        <v>3</v>
      </c>
      <c r="F54">
        <v>5283</v>
      </c>
      <c r="G54">
        <v>12</v>
      </c>
      <c r="H54">
        <v>76</v>
      </c>
      <c r="I54">
        <v>122</v>
      </c>
      <c r="J54">
        <v>88</v>
      </c>
      <c r="K54">
        <v>77</v>
      </c>
      <c r="L54">
        <v>280</v>
      </c>
      <c r="O54">
        <v>53</v>
      </c>
      <c r="P54">
        <v>844</v>
      </c>
      <c r="Q54" s="19">
        <f t="shared" si="0"/>
        <v>9.3033509700176363E-4</v>
      </c>
      <c r="R54">
        <v>6820</v>
      </c>
      <c r="S54" s="20">
        <f t="shared" si="1"/>
        <v>7.5176366843033512E-3</v>
      </c>
      <c r="T54">
        <v>13299</v>
      </c>
      <c r="U54" s="20">
        <f t="shared" si="2"/>
        <v>1.4659391534391534E-2</v>
      </c>
      <c r="V54" s="20">
        <v>793</v>
      </c>
      <c r="W54" s="20">
        <f t="shared" si="3"/>
        <v>8.7411816578483249E-4</v>
      </c>
      <c r="X54">
        <v>1849</v>
      </c>
      <c r="Y54" s="20">
        <f t="shared" si="4"/>
        <v>2.0381393298059963E-3</v>
      </c>
      <c r="Z54" s="18">
        <v>5510</v>
      </c>
    </row>
    <row r="55" spans="1:26" x14ac:dyDescent="0.25">
      <c r="A55">
        <v>2023</v>
      </c>
      <c r="B55">
        <v>34005</v>
      </c>
      <c r="C55">
        <v>41</v>
      </c>
      <c r="D55">
        <v>1</v>
      </c>
      <c r="E55">
        <v>4</v>
      </c>
      <c r="F55">
        <v>58670</v>
      </c>
      <c r="G55">
        <v>100</v>
      </c>
      <c r="H55">
        <v>616</v>
      </c>
      <c r="I55">
        <v>922</v>
      </c>
      <c r="J55">
        <v>715</v>
      </c>
      <c r="K55">
        <v>623</v>
      </c>
      <c r="L55">
        <v>1877</v>
      </c>
      <c r="O55">
        <v>54</v>
      </c>
      <c r="P55">
        <v>5029</v>
      </c>
      <c r="Q55" s="19">
        <f t="shared" si="0"/>
        <v>5.5434303350970016E-3</v>
      </c>
      <c r="R55">
        <v>16506</v>
      </c>
      <c r="S55" s="20">
        <f t="shared" si="1"/>
        <v>1.8194444444444444E-2</v>
      </c>
      <c r="T55">
        <v>95836</v>
      </c>
      <c r="U55" s="20">
        <f t="shared" si="2"/>
        <v>0.10563932980599647</v>
      </c>
      <c r="V55" s="20">
        <v>4753</v>
      </c>
      <c r="W55" s="20">
        <f t="shared" si="3"/>
        <v>5.2391975308641973E-3</v>
      </c>
      <c r="X55">
        <v>5219</v>
      </c>
      <c r="Y55" s="20">
        <f t="shared" si="4"/>
        <v>5.7528659611992949E-3</v>
      </c>
      <c r="Z55" s="18">
        <v>7245</v>
      </c>
    </row>
    <row r="56" spans="1:26" x14ac:dyDescent="0.25">
      <c r="A56">
        <v>2023</v>
      </c>
      <c r="B56">
        <v>34005</v>
      </c>
      <c r="C56">
        <v>41</v>
      </c>
      <c r="D56">
        <v>1</v>
      </c>
      <c r="E56">
        <v>5</v>
      </c>
      <c r="F56">
        <v>50031</v>
      </c>
      <c r="G56">
        <v>130</v>
      </c>
      <c r="H56">
        <v>812</v>
      </c>
      <c r="I56">
        <v>1208</v>
      </c>
      <c r="J56">
        <v>942</v>
      </c>
      <c r="K56">
        <v>823</v>
      </c>
      <c r="L56">
        <v>2822</v>
      </c>
      <c r="O56">
        <v>61</v>
      </c>
      <c r="P56">
        <v>20777</v>
      </c>
      <c r="Q56" s="19">
        <f t="shared" si="0"/>
        <v>2.2902336860670194E-2</v>
      </c>
      <c r="R56">
        <v>446718</v>
      </c>
      <c r="S56" s="20">
        <f t="shared" si="1"/>
        <v>0.49241402116402117</v>
      </c>
      <c r="T56">
        <v>319673</v>
      </c>
      <c r="U56" s="20">
        <f t="shared" si="2"/>
        <v>0.35237323633156964</v>
      </c>
      <c r="V56" s="20">
        <v>19154</v>
      </c>
      <c r="W56" s="20">
        <f t="shared" si="3"/>
        <v>2.1113315696649031E-2</v>
      </c>
      <c r="X56">
        <v>72566</v>
      </c>
      <c r="Y56" s="20">
        <f t="shared" si="4"/>
        <v>7.998897707231041E-2</v>
      </c>
      <c r="Z56" s="18">
        <v>104146</v>
      </c>
    </row>
    <row r="57" spans="1:26" x14ac:dyDescent="0.25">
      <c r="A57">
        <v>2023</v>
      </c>
      <c r="B57">
        <v>34005</v>
      </c>
      <c r="C57">
        <v>41</v>
      </c>
      <c r="D57">
        <v>2</v>
      </c>
      <c r="E57">
        <v>1</v>
      </c>
      <c r="F57">
        <v>10824</v>
      </c>
      <c r="G57">
        <v>194</v>
      </c>
      <c r="H57">
        <v>1178</v>
      </c>
      <c r="I57">
        <v>19462</v>
      </c>
      <c r="J57">
        <v>1372</v>
      </c>
      <c r="K57">
        <v>1306</v>
      </c>
      <c r="O57">
        <v>62</v>
      </c>
      <c r="P57">
        <v>26880</v>
      </c>
      <c r="Q57" s="19">
        <f t="shared" si="0"/>
        <v>2.9629629629629631E-2</v>
      </c>
      <c r="R57">
        <v>733685</v>
      </c>
      <c r="S57" s="20">
        <f t="shared" si="1"/>
        <v>0.8087356701940035</v>
      </c>
      <c r="T57">
        <v>420571</v>
      </c>
      <c r="U57" s="20">
        <f t="shared" si="2"/>
        <v>0.46359237213403881</v>
      </c>
      <c r="V57" s="20">
        <v>24486</v>
      </c>
      <c r="W57" s="20">
        <f t="shared" si="3"/>
        <v>2.6990740740740742E-2</v>
      </c>
      <c r="X57">
        <v>27832</v>
      </c>
      <c r="Y57" s="20">
        <f t="shared" si="4"/>
        <v>3.0679012345679012E-2</v>
      </c>
      <c r="Z57" s="18">
        <v>169870</v>
      </c>
    </row>
    <row r="58" spans="1:26" x14ac:dyDescent="0.25">
      <c r="A58">
        <v>2023</v>
      </c>
      <c r="B58">
        <v>34005</v>
      </c>
      <c r="C58">
        <v>41</v>
      </c>
      <c r="D58">
        <v>2</v>
      </c>
      <c r="E58">
        <v>2</v>
      </c>
      <c r="F58">
        <v>2541</v>
      </c>
      <c r="G58">
        <v>26</v>
      </c>
      <c r="H58">
        <v>192</v>
      </c>
      <c r="I58">
        <v>4786</v>
      </c>
      <c r="J58">
        <v>218</v>
      </c>
      <c r="K58">
        <v>215</v>
      </c>
      <c r="L58">
        <v>1385</v>
      </c>
      <c r="O58" t="s">
        <v>124</v>
      </c>
      <c r="P58">
        <v>8754059</v>
      </c>
      <c r="Q58" s="19">
        <f t="shared" si="0"/>
        <v>9.649535934744268</v>
      </c>
      <c r="R58">
        <v>14620002</v>
      </c>
      <c r="S58" s="20">
        <f t="shared" si="1"/>
        <v>16.115522486772488</v>
      </c>
      <c r="T58">
        <v>120952407</v>
      </c>
      <c r="U58" s="20">
        <f t="shared" si="2"/>
        <v>133.32496362433864</v>
      </c>
      <c r="V58" s="20">
        <v>8305174</v>
      </c>
      <c r="W58" s="20">
        <f t="shared" si="3"/>
        <v>9.1547332451499113</v>
      </c>
      <c r="X58">
        <v>9780825</v>
      </c>
      <c r="Y58" s="20">
        <f t="shared" si="4"/>
        <v>10.781332671957673</v>
      </c>
      <c r="Z58" s="18">
        <v>47719509</v>
      </c>
    </row>
    <row r="59" spans="1:26" x14ac:dyDescent="0.25">
      <c r="A59">
        <v>2023</v>
      </c>
      <c r="B59">
        <v>34005</v>
      </c>
      <c r="C59">
        <v>41</v>
      </c>
      <c r="D59">
        <v>2</v>
      </c>
      <c r="E59">
        <v>3</v>
      </c>
      <c r="F59">
        <v>2848</v>
      </c>
      <c r="G59">
        <v>30</v>
      </c>
      <c r="H59">
        <v>219</v>
      </c>
      <c r="I59">
        <v>5366</v>
      </c>
      <c r="J59">
        <v>250</v>
      </c>
      <c r="K59">
        <v>246</v>
      </c>
      <c r="L59">
        <v>1535</v>
      </c>
    </row>
    <row r="60" spans="1:26" x14ac:dyDescent="0.25">
      <c r="A60">
        <v>2023</v>
      </c>
      <c r="B60">
        <v>34005</v>
      </c>
      <c r="C60">
        <v>41</v>
      </c>
      <c r="D60">
        <v>2</v>
      </c>
      <c r="E60">
        <v>4</v>
      </c>
      <c r="F60">
        <v>19505</v>
      </c>
      <c r="G60">
        <v>200</v>
      </c>
      <c r="H60">
        <v>1411</v>
      </c>
      <c r="I60">
        <v>37887</v>
      </c>
      <c r="J60">
        <v>1612</v>
      </c>
      <c r="K60">
        <v>1578</v>
      </c>
      <c r="L60">
        <v>10297</v>
      </c>
    </row>
    <row r="61" spans="1:26" x14ac:dyDescent="0.25">
      <c r="A61">
        <v>2023</v>
      </c>
      <c r="B61">
        <v>34005</v>
      </c>
      <c r="C61">
        <v>41</v>
      </c>
      <c r="D61">
        <v>2</v>
      </c>
      <c r="E61">
        <v>5</v>
      </c>
      <c r="F61">
        <v>30276</v>
      </c>
      <c r="G61">
        <v>332</v>
      </c>
      <c r="H61">
        <v>2330</v>
      </c>
      <c r="I61">
        <v>57122</v>
      </c>
      <c r="J61">
        <v>2662</v>
      </c>
      <c r="K61">
        <v>2607</v>
      </c>
      <c r="L61">
        <v>15481</v>
      </c>
    </row>
    <row r="62" spans="1:26" x14ac:dyDescent="0.25">
      <c r="A62">
        <v>2023</v>
      </c>
      <c r="B62">
        <v>34005</v>
      </c>
      <c r="C62">
        <v>41</v>
      </c>
      <c r="D62">
        <v>3</v>
      </c>
      <c r="E62">
        <v>1</v>
      </c>
      <c r="F62">
        <v>4053</v>
      </c>
      <c r="G62">
        <v>9008</v>
      </c>
      <c r="H62">
        <v>404</v>
      </c>
      <c r="I62">
        <v>801</v>
      </c>
      <c r="J62">
        <v>9413</v>
      </c>
      <c r="K62">
        <v>398</v>
      </c>
    </row>
    <row r="63" spans="1:26" x14ac:dyDescent="0.25">
      <c r="A63">
        <v>2023</v>
      </c>
      <c r="B63">
        <v>34005</v>
      </c>
      <c r="C63">
        <v>41</v>
      </c>
      <c r="D63">
        <v>3</v>
      </c>
      <c r="E63">
        <v>2</v>
      </c>
      <c r="F63">
        <v>2772</v>
      </c>
      <c r="G63">
        <v>1447</v>
      </c>
      <c r="H63">
        <v>71</v>
      </c>
      <c r="I63">
        <v>243</v>
      </c>
      <c r="J63">
        <v>1518</v>
      </c>
      <c r="K63">
        <v>77</v>
      </c>
      <c r="L63">
        <v>113</v>
      </c>
    </row>
    <row r="64" spans="1:26" x14ac:dyDescent="0.25">
      <c r="A64">
        <v>2023</v>
      </c>
      <c r="B64">
        <v>34005</v>
      </c>
      <c r="C64">
        <v>41</v>
      </c>
      <c r="D64">
        <v>3</v>
      </c>
      <c r="E64">
        <v>3</v>
      </c>
      <c r="F64">
        <v>3024</v>
      </c>
      <c r="G64">
        <v>1702</v>
      </c>
      <c r="H64">
        <v>83</v>
      </c>
      <c r="I64">
        <v>266</v>
      </c>
      <c r="J64">
        <v>1785</v>
      </c>
      <c r="K64">
        <v>90</v>
      </c>
      <c r="L64">
        <v>125</v>
      </c>
    </row>
    <row r="65" spans="1:12" x14ac:dyDescent="0.25">
      <c r="A65">
        <v>2023</v>
      </c>
      <c r="B65">
        <v>34005</v>
      </c>
      <c r="C65">
        <v>41</v>
      </c>
      <c r="D65">
        <v>3</v>
      </c>
      <c r="E65">
        <v>4</v>
      </c>
      <c r="F65">
        <v>20774</v>
      </c>
      <c r="G65">
        <v>10580</v>
      </c>
      <c r="H65">
        <v>528</v>
      </c>
      <c r="I65">
        <v>1881</v>
      </c>
      <c r="J65">
        <v>11108</v>
      </c>
      <c r="K65">
        <v>576</v>
      </c>
      <c r="L65">
        <v>837</v>
      </c>
    </row>
    <row r="66" spans="1:12" x14ac:dyDescent="0.25">
      <c r="A66">
        <v>2023</v>
      </c>
      <c r="B66">
        <v>34005</v>
      </c>
      <c r="C66">
        <v>41</v>
      </c>
      <c r="D66">
        <v>3</v>
      </c>
      <c r="E66">
        <v>5</v>
      </c>
      <c r="F66">
        <v>30925</v>
      </c>
      <c r="G66">
        <v>18778</v>
      </c>
      <c r="H66">
        <v>917</v>
      </c>
      <c r="I66">
        <v>2732</v>
      </c>
      <c r="J66">
        <v>19695</v>
      </c>
      <c r="K66">
        <v>981</v>
      </c>
      <c r="L66">
        <v>1259</v>
      </c>
    </row>
    <row r="67" spans="1:12" x14ac:dyDescent="0.25">
      <c r="A67">
        <v>2023</v>
      </c>
      <c r="B67">
        <v>34005</v>
      </c>
      <c r="C67">
        <v>42</v>
      </c>
      <c r="D67">
        <v>1</v>
      </c>
      <c r="E67">
        <v>1</v>
      </c>
      <c r="F67">
        <v>5821</v>
      </c>
      <c r="G67">
        <v>91</v>
      </c>
      <c r="H67">
        <v>684</v>
      </c>
      <c r="I67">
        <v>401</v>
      </c>
      <c r="J67">
        <v>775</v>
      </c>
      <c r="K67">
        <v>700</v>
      </c>
    </row>
    <row r="68" spans="1:12" x14ac:dyDescent="0.25">
      <c r="A68">
        <v>2023</v>
      </c>
      <c r="B68">
        <v>34005</v>
      </c>
      <c r="C68">
        <v>42</v>
      </c>
      <c r="D68">
        <v>1</v>
      </c>
      <c r="E68">
        <v>2</v>
      </c>
      <c r="F68">
        <v>2768</v>
      </c>
      <c r="G68">
        <v>6</v>
      </c>
      <c r="H68">
        <v>36</v>
      </c>
      <c r="I68">
        <v>54</v>
      </c>
      <c r="J68">
        <v>41</v>
      </c>
      <c r="K68">
        <v>36</v>
      </c>
      <c r="L68">
        <v>147</v>
      </c>
    </row>
    <row r="69" spans="1:12" x14ac:dyDescent="0.25">
      <c r="A69">
        <v>2023</v>
      </c>
      <c r="B69">
        <v>34005</v>
      </c>
      <c r="C69">
        <v>42</v>
      </c>
      <c r="D69">
        <v>1</v>
      </c>
      <c r="E69">
        <v>3</v>
      </c>
      <c r="F69">
        <v>3114</v>
      </c>
      <c r="G69">
        <v>6</v>
      </c>
      <c r="H69">
        <v>38</v>
      </c>
      <c r="I69">
        <v>62</v>
      </c>
      <c r="J69">
        <v>44</v>
      </c>
      <c r="K69">
        <v>39</v>
      </c>
      <c r="L69">
        <v>163</v>
      </c>
    </row>
    <row r="70" spans="1:12" x14ac:dyDescent="0.25">
      <c r="A70">
        <v>2023</v>
      </c>
      <c r="B70">
        <v>34005</v>
      </c>
      <c r="C70">
        <v>42</v>
      </c>
      <c r="D70">
        <v>1</v>
      </c>
      <c r="E70">
        <v>4</v>
      </c>
      <c r="F70">
        <v>30082</v>
      </c>
      <c r="G70">
        <v>51</v>
      </c>
      <c r="H70">
        <v>317</v>
      </c>
      <c r="I70">
        <v>447</v>
      </c>
      <c r="J70">
        <v>368</v>
      </c>
      <c r="K70">
        <v>321</v>
      </c>
      <c r="L70">
        <v>1096</v>
      </c>
    </row>
    <row r="71" spans="1:12" x14ac:dyDescent="0.25">
      <c r="A71">
        <v>2023</v>
      </c>
      <c r="B71">
        <v>34005</v>
      </c>
      <c r="C71">
        <v>42</v>
      </c>
      <c r="D71">
        <v>1</v>
      </c>
      <c r="E71">
        <v>5</v>
      </c>
      <c r="F71">
        <v>30469</v>
      </c>
      <c r="G71">
        <v>63</v>
      </c>
      <c r="H71">
        <v>405</v>
      </c>
      <c r="I71">
        <v>624</v>
      </c>
      <c r="J71">
        <v>468</v>
      </c>
      <c r="K71">
        <v>411</v>
      </c>
      <c r="L71">
        <v>1648</v>
      </c>
    </row>
    <row r="72" spans="1:12" x14ac:dyDescent="0.25">
      <c r="A72">
        <v>2023</v>
      </c>
      <c r="B72">
        <v>34005</v>
      </c>
      <c r="C72">
        <v>42</v>
      </c>
      <c r="D72">
        <v>2</v>
      </c>
      <c r="E72">
        <v>1</v>
      </c>
      <c r="F72">
        <v>5347</v>
      </c>
      <c r="G72">
        <v>104</v>
      </c>
      <c r="H72">
        <v>572</v>
      </c>
      <c r="I72">
        <v>9380</v>
      </c>
      <c r="J72">
        <v>676</v>
      </c>
      <c r="K72">
        <v>633</v>
      </c>
    </row>
    <row r="73" spans="1:12" x14ac:dyDescent="0.25">
      <c r="A73">
        <v>2023</v>
      </c>
      <c r="B73">
        <v>34005</v>
      </c>
      <c r="C73">
        <v>42</v>
      </c>
      <c r="D73">
        <v>2</v>
      </c>
      <c r="E73">
        <v>2</v>
      </c>
      <c r="F73">
        <v>1504</v>
      </c>
      <c r="G73">
        <v>18</v>
      </c>
      <c r="H73">
        <v>113</v>
      </c>
      <c r="I73">
        <v>2289</v>
      </c>
      <c r="J73">
        <v>131</v>
      </c>
      <c r="K73">
        <v>127</v>
      </c>
      <c r="L73">
        <v>762</v>
      </c>
    </row>
    <row r="74" spans="1:12" x14ac:dyDescent="0.25">
      <c r="A74">
        <v>2023</v>
      </c>
      <c r="B74">
        <v>34005</v>
      </c>
      <c r="C74">
        <v>42</v>
      </c>
      <c r="D74">
        <v>2</v>
      </c>
      <c r="E74">
        <v>3</v>
      </c>
      <c r="F74">
        <v>1685</v>
      </c>
      <c r="G74">
        <v>20</v>
      </c>
      <c r="H74">
        <v>127</v>
      </c>
      <c r="I74">
        <v>2545</v>
      </c>
      <c r="J74">
        <v>146</v>
      </c>
      <c r="K74">
        <v>141</v>
      </c>
      <c r="L74">
        <v>845</v>
      </c>
    </row>
    <row r="75" spans="1:12" x14ac:dyDescent="0.25">
      <c r="A75">
        <v>2023</v>
      </c>
      <c r="B75">
        <v>34005</v>
      </c>
      <c r="C75">
        <v>42</v>
      </c>
      <c r="D75">
        <v>2</v>
      </c>
      <c r="E75">
        <v>4</v>
      </c>
      <c r="F75">
        <v>11486</v>
      </c>
      <c r="G75">
        <v>136</v>
      </c>
      <c r="H75">
        <v>837</v>
      </c>
      <c r="I75">
        <v>17935</v>
      </c>
      <c r="J75">
        <v>973</v>
      </c>
      <c r="K75">
        <v>932</v>
      </c>
      <c r="L75">
        <v>5667</v>
      </c>
    </row>
    <row r="76" spans="1:12" x14ac:dyDescent="0.25">
      <c r="A76">
        <v>2023</v>
      </c>
      <c r="B76">
        <v>34005</v>
      </c>
      <c r="C76">
        <v>42</v>
      </c>
      <c r="D76">
        <v>2</v>
      </c>
      <c r="E76">
        <v>5</v>
      </c>
      <c r="F76">
        <v>17748</v>
      </c>
      <c r="G76">
        <v>212</v>
      </c>
      <c r="H76">
        <v>1333</v>
      </c>
      <c r="I76">
        <v>27226</v>
      </c>
      <c r="J76">
        <v>1544</v>
      </c>
      <c r="K76">
        <v>1486</v>
      </c>
      <c r="L76">
        <v>8521</v>
      </c>
    </row>
    <row r="77" spans="1:12" x14ac:dyDescent="0.25">
      <c r="A77">
        <v>2023</v>
      </c>
      <c r="B77">
        <v>34005</v>
      </c>
      <c r="C77">
        <v>42</v>
      </c>
      <c r="D77">
        <v>3</v>
      </c>
      <c r="E77">
        <v>1</v>
      </c>
      <c r="F77">
        <v>2129</v>
      </c>
      <c r="G77">
        <v>4428</v>
      </c>
      <c r="H77">
        <v>196</v>
      </c>
      <c r="I77">
        <v>394</v>
      </c>
      <c r="J77">
        <v>4625</v>
      </c>
      <c r="K77">
        <v>191</v>
      </c>
    </row>
    <row r="78" spans="1:12" x14ac:dyDescent="0.25">
      <c r="A78">
        <v>2023</v>
      </c>
      <c r="B78">
        <v>34005</v>
      </c>
      <c r="C78">
        <v>42</v>
      </c>
      <c r="D78">
        <v>3</v>
      </c>
      <c r="E78">
        <v>2</v>
      </c>
      <c r="F78">
        <v>1608</v>
      </c>
      <c r="G78">
        <v>851</v>
      </c>
      <c r="H78">
        <v>40</v>
      </c>
      <c r="I78">
        <v>125</v>
      </c>
      <c r="J78">
        <v>892</v>
      </c>
      <c r="K78">
        <v>42</v>
      </c>
      <c r="L78">
        <v>68</v>
      </c>
    </row>
    <row r="79" spans="1:12" x14ac:dyDescent="0.25">
      <c r="A79">
        <v>2023</v>
      </c>
      <c r="B79">
        <v>34005</v>
      </c>
      <c r="C79">
        <v>42</v>
      </c>
      <c r="D79">
        <v>3</v>
      </c>
      <c r="E79">
        <v>3</v>
      </c>
      <c r="F79">
        <v>1863</v>
      </c>
      <c r="G79">
        <v>930</v>
      </c>
      <c r="H79">
        <v>44</v>
      </c>
      <c r="I79">
        <v>145</v>
      </c>
      <c r="J79">
        <v>974</v>
      </c>
      <c r="K79">
        <v>46</v>
      </c>
      <c r="L79">
        <v>75</v>
      </c>
    </row>
    <row r="80" spans="1:12" x14ac:dyDescent="0.25">
      <c r="A80">
        <v>2023</v>
      </c>
      <c r="B80">
        <v>34005</v>
      </c>
      <c r="C80">
        <v>42</v>
      </c>
      <c r="D80">
        <v>3</v>
      </c>
      <c r="E80">
        <v>4</v>
      </c>
      <c r="F80">
        <v>12022</v>
      </c>
      <c r="G80">
        <v>6174</v>
      </c>
      <c r="H80">
        <v>296</v>
      </c>
      <c r="I80">
        <v>960</v>
      </c>
      <c r="J80">
        <v>6469</v>
      </c>
      <c r="K80">
        <v>311</v>
      </c>
      <c r="L80">
        <v>506</v>
      </c>
    </row>
    <row r="81" spans="1:12" x14ac:dyDescent="0.25">
      <c r="A81">
        <v>2023</v>
      </c>
      <c r="B81">
        <v>34005</v>
      </c>
      <c r="C81">
        <v>42</v>
      </c>
      <c r="D81">
        <v>3</v>
      </c>
      <c r="E81">
        <v>5</v>
      </c>
      <c r="F81">
        <v>19077</v>
      </c>
      <c r="G81">
        <v>10186</v>
      </c>
      <c r="H81">
        <v>483</v>
      </c>
      <c r="I81">
        <v>1502</v>
      </c>
      <c r="J81">
        <v>10669</v>
      </c>
      <c r="K81">
        <v>503</v>
      </c>
      <c r="L81">
        <v>761</v>
      </c>
    </row>
    <row r="82" spans="1:12" x14ac:dyDescent="0.25">
      <c r="A82">
        <v>2023</v>
      </c>
      <c r="B82">
        <v>34005</v>
      </c>
      <c r="C82">
        <v>43</v>
      </c>
      <c r="D82">
        <v>1</v>
      </c>
      <c r="E82">
        <v>1</v>
      </c>
      <c r="F82">
        <v>953</v>
      </c>
      <c r="G82">
        <v>17</v>
      </c>
      <c r="H82">
        <v>164</v>
      </c>
      <c r="I82">
        <v>65</v>
      </c>
      <c r="J82">
        <v>181</v>
      </c>
      <c r="K82">
        <v>171</v>
      </c>
    </row>
    <row r="83" spans="1:12" x14ac:dyDescent="0.25">
      <c r="A83">
        <v>2023</v>
      </c>
      <c r="B83">
        <v>34005</v>
      </c>
      <c r="C83">
        <v>43</v>
      </c>
      <c r="D83">
        <v>1</v>
      </c>
      <c r="E83">
        <v>2</v>
      </c>
      <c r="F83">
        <v>298</v>
      </c>
      <c r="G83">
        <v>1</v>
      </c>
      <c r="H83">
        <v>5</v>
      </c>
      <c r="I83">
        <v>8</v>
      </c>
      <c r="J83">
        <v>6</v>
      </c>
      <c r="K83">
        <v>5</v>
      </c>
      <c r="L83">
        <v>23</v>
      </c>
    </row>
    <row r="84" spans="1:12" x14ac:dyDescent="0.25">
      <c r="A84">
        <v>2023</v>
      </c>
      <c r="B84">
        <v>34005</v>
      </c>
      <c r="C84">
        <v>43</v>
      </c>
      <c r="D84">
        <v>1</v>
      </c>
      <c r="E84">
        <v>3</v>
      </c>
      <c r="F84">
        <v>331</v>
      </c>
      <c r="G84">
        <v>1</v>
      </c>
      <c r="H84">
        <v>6</v>
      </c>
      <c r="I84">
        <v>9</v>
      </c>
      <c r="J84">
        <v>6</v>
      </c>
      <c r="K84">
        <v>6</v>
      </c>
      <c r="L84">
        <v>25</v>
      </c>
    </row>
    <row r="85" spans="1:12" x14ac:dyDescent="0.25">
      <c r="A85">
        <v>2023</v>
      </c>
      <c r="B85">
        <v>34005</v>
      </c>
      <c r="C85">
        <v>43</v>
      </c>
      <c r="D85">
        <v>1</v>
      </c>
      <c r="E85">
        <v>4</v>
      </c>
      <c r="F85">
        <v>2698</v>
      </c>
      <c r="G85">
        <v>6</v>
      </c>
      <c r="H85">
        <v>41</v>
      </c>
      <c r="I85">
        <v>63</v>
      </c>
      <c r="J85">
        <v>47</v>
      </c>
      <c r="K85">
        <v>42</v>
      </c>
      <c r="L85">
        <v>168</v>
      </c>
    </row>
    <row r="86" spans="1:12" x14ac:dyDescent="0.25">
      <c r="A86">
        <v>2023</v>
      </c>
      <c r="B86">
        <v>34005</v>
      </c>
      <c r="C86">
        <v>43</v>
      </c>
      <c r="D86">
        <v>1</v>
      </c>
      <c r="E86">
        <v>5</v>
      </c>
      <c r="F86">
        <v>3340</v>
      </c>
      <c r="G86">
        <v>9</v>
      </c>
      <c r="H86">
        <v>60</v>
      </c>
      <c r="I86">
        <v>93</v>
      </c>
      <c r="J86">
        <v>69</v>
      </c>
      <c r="K86">
        <v>61</v>
      </c>
      <c r="L86">
        <v>253</v>
      </c>
    </row>
    <row r="87" spans="1:12" x14ac:dyDescent="0.25">
      <c r="A87">
        <v>2023</v>
      </c>
      <c r="B87">
        <v>34005</v>
      </c>
      <c r="C87">
        <v>43</v>
      </c>
      <c r="D87">
        <v>2</v>
      </c>
      <c r="E87">
        <v>1</v>
      </c>
      <c r="F87">
        <v>5801</v>
      </c>
      <c r="G87">
        <v>132</v>
      </c>
      <c r="H87">
        <v>367</v>
      </c>
      <c r="I87">
        <v>8748</v>
      </c>
      <c r="J87">
        <v>499</v>
      </c>
      <c r="K87">
        <v>394</v>
      </c>
    </row>
    <row r="88" spans="1:12" x14ac:dyDescent="0.25">
      <c r="A88">
        <v>2023</v>
      </c>
      <c r="B88">
        <v>34005</v>
      </c>
      <c r="C88">
        <v>43</v>
      </c>
      <c r="D88">
        <v>2</v>
      </c>
      <c r="E88">
        <v>2</v>
      </c>
      <c r="F88">
        <v>1147</v>
      </c>
      <c r="G88">
        <v>26</v>
      </c>
      <c r="H88">
        <v>96</v>
      </c>
      <c r="I88">
        <v>2027</v>
      </c>
      <c r="J88">
        <v>122</v>
      </c>
      <c r="K88">
        <v>106</v>
      </c>
      <c r="L88">
        <v>1437</v>
      </c>
    </row>
    <row r="89" spans="1:12" x14ac:dyDescent="0.25">
      <c r="A89">
        <v>2023</v>
      </c>
      <c r="B89">
        <v>34005</v>
      </c>
      <c r="C89">
        <v>43</v>
      </c>
      <c r="D89">
        <v>2</v>
      </c>
      <c r="E89">
        <v>3</v>
      </c>
      <c r="F89">
        <v>1290</v>
      </c>
      <c r="G89">
        <v>29</v>
      </c>
      <c r="H89">
        <v>105</v>
      </c>
      <c r="I89">
        <v>2257</v>
      </c>
      <c r="J89">
        <v>134</v>
      </c>
      <c r="K89">
        <v>117</v>
      </c>
      <c r="L89">
        <v>1592</v>
      </c>
    </row>
    <row r="90" spans="1:12" x14ac:dyDescent="0.25">
      <c r="A90">
        <v>2023</v>
      </c>
      <c r="B90">
        <v>34005</v>
      </c>
      <c r="C90">
        <v>43</v>
      </c>
      <c r="D90">
        <v>2</v>
      </c>
      <c r="E90">
        <v>4</v>
      </c>
      <c r="F90">
        <v>8516</v>
      </c>
      <c r="G90">
        <v>196</v>
      </c>
      <c r="H90">
        <v>702</v>
      </c>
      <c r="I90">
        <v>15547</v>
      </c>
      <c r="J90">
        <v>897</v>
      </c>
      <c r="K90">
        <v>779</v>
      </c>
      <c r="L90">
        <v>10679</v>
      </c>
    </row>
    <row r="91" spans="1:12" x14ac:dyDescent="0.25">
      <c r="A91">
        <v>2023</v>
      </c>
      <c r="B91">
        <v>34005</v>
      </c>
      <c r="C91">
        <v>43</v>
      </c>
      <c r="D91">
        <v>2</v>
      </c>
      <c r="E91">
        <v>5</v>
      </c>
      <c r="F91">
        <v>13515</v>
      </c>
      <c r="G91">
        <v>312</v>
      </c>
      <c r="H91">
        <v>1125</v>
      </c>
      <c r="I91">
        <v>24344</v>
      </c>
      <c r="J91">
        <v>1437</v>
      </c>
      <c r="K91">
        <v>1249</v>
      </c>
      <c r="L91">
        <v>16056</v>
      </c>
    </row>
    <row r="92" spans="1:12" x14ac:dyDescent="0.25">
      <c r="A92">
        <v>2023</v>
      </c>
      <c r="B92">
        <v>34005</v>
      </c>
      <c r="C92">
        <v>43</v>
      </c>
      <c r="D92">
        <v>3</v>
      </c>
      <c r="E92">
        <v>1</v>
      </c>
      <c r="F92">
        <v>518</v>
      </c>
      <c r="G92">
        <v>952</v>
      </c>
      <c r="H92">
        <v>41</v>
      </c>
      <c r="I92">
        <v>78</v>
      </c>
      <c r="J92">
        <v>992</v>
      </c>
      <c r="K92">
        <v>38</v>
      </c>
    </row>
    <row r="93" spans="1:12" x14ac:dyDescent="0.25">
      <c r="A93">
        <v>2023</v>
      </c>
      <c r="B93">
        <v>34005</v>
      </c>
      <c r="C93">
        <v>43</v>
      </c>
      <c r="D93">
        <v>3</v>
      </c>
      <c r="E93">
        <v>2</v>
      </c>
      <c r="F93">
        <v>456</v>
      </c>
      <c r="G93">
        <v>259</v>
      </c>
      <c r="H93">
        <v>11</v>
      </c>
      <c r="I93">
        <v>11</v>
      </c>
      <c r="J93">
        <v>270</v>
      </c>
      <c r="K93">
        <v>10</v>
      </c>
      <c r="L93">
        <v>19</v>
      </c>
    </row>
    <row r="94" spans="1:12" x14ac:dyDescent="0.25">
      <c r="A94">
        <v>2023</v>
      </c>
      <c r="B94">
        <v>34005</v>
      </c>
      <c r="C94">
        <v>43</v>
      </c>
      <c r="D94">
        <v>3</v>
      </c>
      <c r="E94">
        <v>3</v>
      </c>
      <c r="F94">
        <v>525</v>
      </c>
      <c r="G94">
        <v>288</v>
      </c>
      <c r="H94">
        <v>12</v>
      </c>
      <c r="I94">
        <v>13</v>
      </c>
      <c r="J94">
        <v>300</v>
      </c>
      <c r="K94">
        <v>11</v>
      </c>
      <c r="L94">
        <v>21</v>
      </c>
    </row>
    <row r="95" spans="1:12" x14ac:dyDescent="0.25">
      <c r="A95">
        <v>2023</v>
      </c>
      <c r="B95">
        <v>34005</v>
      </c>
      <c r="C95">
        <v>43</v>
      </c>
      <c r="D95">
        <v>3</v>
      </c>
      <c r="E95">
        <v>4</v>
      </c>
      <c r="F95">
        <v>3415</v>
      </c>
      <c r="G95">
        <v>1872</v>
      </c>
      <c r="H95">
        <v>80</v>
      </c>
      <c r="I95">
        <v>84</v>
      </c>
      <c r="J95">
        <v>1952</v>
      </c>
      <c r="K95">
        <v>75</v>
      </c>
      <c r="L95">
        <v>140</v>
      </c>
    </row>
    <row r="96" spans="1:12" x14ac:dyDescent="0.25">
      <c r="A96">
        <v>2023</v>
      </c>
      <c r="B96">
        <v>34005</v>
      </c>
      <c r="C96">
        <v>43</v>
      </c>
      <c r="D96">
        <v>3</v>
      </c>
      <c r="E96">
        <v>5</v>
      </c>
      <c r="F96">
        <v>5375</v>
      </c>
      <c r="G96">
        <v>3173</v>
      </c>
      <c r="H96">
        <v>136</v>
      </c>
      <c r="I96">
        <v>142</v>
      </c>
      <c r="J96">
        <v>3309</v>
      </c>
      <c r="K96">
        <v>126</v>
      </c>
      <c r="L96">
        <v>211</v>
      </c>
    </row>
    <row r="97" spans="1:12" x14ac:dyDescent="0.25">
      <c r="A97">
        <v>2023</v>
      </c>
      <c r="B97">
        <v>34005</v>
      </c>
      <c r="C97">
        <v>51</v>
      </c>
      <c r="D97">
        <v>1</v>
      </c>
      <c r="E97">
        <v>1</v>
      </c>
      <c r="F97">
        <v>211</v>
      </c>
      <c r="G97">
        <v>2</v>
      </c>
      <c r="H97">
        <v>63</v>
      </c>
      <c r="I97">
        <v>13</v>
      </c>
      <c r="J97">
        <v>65</v>
      </c>
      <c r="K97">
        <v>68</v>
      </c>
    </row>
    <row r="98" spans="1:12" x14ac:dyDescent="0.25">
      <c r="A98">
        <v>2023</v>
      </c>
      <c r="B98">
        <v>34005</v>
      </c>
      <c r="C98">
        <v>51</v>
      </c>
      <c r="D98">
        <v>1</v>
      </c>
      <c r="E98">
        <v>2</v>
      </c>
      <c r="F98">
        <v>71</v>
      </c>
      <c r="G98">
        <v>0</v>
      </c>
      <c r="H98">
        <v>2</v>
      </c>
      <c r="I98">
        <v>7</v>
      </c>
      <c r="J98">
        <v>2</v>
      </c>
      <c r="K98">
        <v>2</v>
      </c>
      <c r="L98">
        <v>2</v>
      </c>
    </row>
    <row r="99" spans="1:12" x14ac:dyDescent="0.25">
      <c r="A99">
        <v>2023</v>
      </c>
      <c r="B99">
        <v>34005</v>
      </c>
      <c r="C99">
        <v>51</v>
      </c>
      <c r="D99">
        <v>1</v>
      </c>
      <c r="E99">
        <v>3</v>
      </c>
      <c r="F99">
        <v>82</v>
      </c>
      <c r="G99">
        <v>0</v>
      </c>
      <c r="H99">
        <v>2</v>
      </c>
      <c r="I99">
        <v>7</v>
      </c>
      <c r="J99">
        <v>2</v>
      </c>
      <c r="K99">
        <v>2</v>
      </c>
      <c r="L99">
        <v>2</v>
      </c>
    </row>
    <row r="100" spans="1:12" x14ac:dyDescent="0.25">
      <c r="A100">
        <v>2023</v>
      </c>
      <c r="B100">
        <v>34005</v>
      </c>
      <c r="C100">
        <v>51</v>
      </c>
      <c r="D100">
        <v>1</v>
      </c>
      <c r="E100">
        <v>4</v>
      </c>
      <c r="F100">
        <v>534</v>
      </c>
      <c r="G100">
        <v>2</v>
      </c>
      <c r="H100">
        <v>12</v>
      </c>
      <c r="I100">
        <v>48</v>
      </c>
      <c r="J100">
        <v>14</v>
      </c>
      <c r="K100">
        <v>13</v>
      </c>
      <c r="L100">
        <v>16</v>
      </c>
    </row>
    <row r="101" spans="1:12" x14ac:dyDescent="0.25">
      <c r="A101">
        <v>2023</v>
      </c>
      <c r="B101">
        <v>34005</v>
      </c>
      <c r="C101">
        <v>51</v>
      </c>
      <c r="D101">
        <v>1</v>
      </c>
      <c r="E101">
        <v>5</v>
      </c>
      <c r="F101">
        <v>837</v>
      </c>
      <c r="G101">
        <v>3</v>
      </c>
      <c r="H101">
        <v>22</v>
      </c>
      <c r="I101">
        <v>74</v>
      </c>
      <c r="J101">
        <v>25</v>
      </c>
      <c r="K101">
        <v>22</v>
      </c>
      <c r="L101">
        <v>24</v>
      </c>
    </row>
    <row r="102" spans="1:12" x14ac:dyDescent="0.25">
      <c r="A102">
        <v>2023</v>
      </c>
      <c r="B102">
        <v>34005</v>
      </c>
      <c r="C102">
        <v>51</v>
      </c>
      <c r="D102">
        <v>2</v>
      </c>
      <c r="E102">
        <v>1</v>
      </c>
      <c r="F102">
        <v>5268</v>
      </c>
      <c r="G102">
        <v>97</v>
      </c>
      <c r="H102">
        <v>693</v>
      </c>
      <c r="I102">
        <v>10674</v>
      </c>
      <c r="J102">
        <v>790</v>
      </c>
      <c r="K102">
        <v>774</v>
      </c>
    </row>
    <row r="103" spans="1:12" x14ac:dyDescent="0.25">
      <c r="A103">
        <v>2023</v>
      </c>
      <c r="B103">
        <v>34005</v>
      </c>
      <c r="C103">
        <v>51</v>
      </c>
      <c r="D103">
        <v>2</v>
      </c>
      <c r="E103">
        <v>2</v>
      </c>
      <c r="F103">
        <v>1035</v>
      </c>
      <c r="G103">
        <v>11</v>
      </c>
      <c r="H103">
        <v>90</v>
      </c>
      <c r="I103">
        <v>1997</v>
      </c>
      <c r="J103">
        <v>101</v>
      </c>
      <c r="K103">
        <v>102</v>
      </c>
      <c r="L103">
        <v>571</v>
      </c>
    </row>
    <row r="104" spans="1:12" x14ac:dyDescent="0.25">
      <c r="A104">
        <v>2023</v>
      </c>
      <c r="B104">
        <v>34005</v>
      </c>
      <c r="C104">
        <v>51</v>
      </c>
      <c r="D104">
        <v>2</v>
      </c>
      <c r="E104">
        <v>3</v>
      </c>
      <c r="F104">
        <v>1180</v>
      </c>
      <c r="G104">
        <v>13</v>
      </c>
      <c r="H104">
        <v>103</v>
      </c>
      <c r="I104">
        <v>2276</v>
      </c>
      <c r="J104">
        <v>116</v>
      </c>
      <c r="K104">
        <v>116</v>
      </c>
      <c r="L104">
        <v>633</v>
      </c>
    </row>
    <row r="105" spans="1:12" x14ac:dyDescent="0.25">
      <c r="A105">
        <v>2023</v>
      </c>
      <c r="B105">
        <v>34005</v>
      </c>
      <c r="C105">
        <v>51</v>
      </c>
      <c r="D105">
        <v>2</v>
      </c>
      <c r="E105">
        <v>4</v>
      </c>
      <c r="F105">
        <v>7825</v>
      </c>
      <c r="G105">
        <v>80</v>
      </c>
      <c r="H105">
        <v>659</v>
      </c>
      <c r="I105">
        <v>15730</v>
      </c>
      <c r="J105">
        <v>739</v>
      </c>
      <c r="K105">
        <v>740</v>
      </c>
      <c r="L105">
        <v>4245</v>
      </c>
    </row>
    <row r="106" spans="1:12" x14ac:dyDescent="0.25">
      <c r="A106">
        <v>2023</v>
      </c>
      <c r="B106">
        <v>34005</v>
      </c>
      <c r="C106">
        <v>51</v>
      </c>
      <c r="D106">
        <v>2</v>
      </c>
      <c r="E106">
        <v>5</v>
      </c>
      <c r="F106">
        <v>12469</v>
      </c>
      <c r="G106">
        <v>135</v>
      </c>
      <c r="H106">
        <v>1093</v>
      </c>
      <c r="I106">
        <v>24083</v>
      </c>
      <c r="J106">
        <v>1228</v>
      </c>
      <c r="K106">
        <v>1228</v>
      </c>
      <c r="L106">
        <v>6382</v>
      </c>
    </row>
    <row r="107" spans="1:12" x14ac:dyDescent="0.25">
      <c r="A107">
        <v>2023</v>
      </c>
      <c r="B107">
        <v>34005</v>
      </c>
      <c r="C107">
        <v>51</v>
      </c>
      <c r="D107">
        <v>3</v>
      </c>
      <c r="E107">
        <v>1</v>
      </c>
      <c r="F107">
        <v>5332</v>
      </c>
      <c r="G107">
        <v>11860</v>
      </c>
      <c r="H107">
        <v>507</v>
      </c>
      <c r="I107">
        <v>1007</v>
      </c>
      <c r="J107">
        <v>12367</v>
      </c>
      <c r="K107">
        <v>472</v>
      </c>
    </row>
    <row r="108" spans="1:12" x14ac:dyDescent="0.25">
      <c r="A108">
        <v>2023</v>
      </c>
      <c r="B108">
        <v>34005</v>
      </c>
      <c r="C108">
        <v>51</v>
      </c>
      <c r="D108">
        <v>3</v>
      </c>
      <c r="E108">
        <v>2</v>
      </c>
      <c r="F108">
        <v>2572</v>
      </c>
      <c r="G108">
        <v>1261</v>
      </c>
      <c r="H108">
        <v>54</v>
      </c>
      <c r="I108">
        <v>50</v>
      </c>
      <c r="J108">
        <v>1315</v>
      </c>
      <c r="K108">
        <v>50</v>
      </c>
      <c r="L108">
        <v>108</v>
      </c>
    </row>
    <row r="109" spans="1:12" x14ac:dyDescent="0.25">
      <c r="A109">
        <v>2023</v>
      </c>
      <c r="B109">
        <v>34005</v>
      </c>
      <c r="C109">
        <v>51</v>
      </c>
      <c r="D109">
        <v>3</v>
      </c>
      <c r="E109">
        <v>3</v>
      </c>
      <c r="F109">
        <v>2824</v>
      </c>
      <c r="G109">
        <v>1487</v>
      </c>
      <c r="H109">
        <v>64</v>
      </c>
      <c r="I109">
        <v>57</v>
      </c>
      <c r="J109">
        <v>1550</v>
      </c>
      <c r="K109">
        <v>59</v>
      </c>
      <c r="L109">
        <v>120</v>
      </c>
    </row>
    <row r="110" spans="1:12" x14ac:dyDescent="0.25">
      <c r="A110">
        <v>2023</v>
      </c>
      <c r="B110">
        <v>34005</v>
      </c>
      <c r="C110">
        <v>51</v>
      </c>
      <c r="D110">
        <v>3</v>
      </c>
      <c r="E110">
        <v>4</v>
      </c>
      <c r="F110">
        <v>19381</v>
      </c>
      <c r="G110">
        <v>8853</v>
      </c>
      <c r="H110">
        <v>378</v>
      </c>
      <c r="I110">
        <v>369</v>
      </c>
      <c r="J110">
        <v>9231</v>
      </c>
      <c r="K110">
        <v>352</v>
      </c>
      <c r="L110">
        <v>802</v>
      </c>
    </row>
    <row r="111" spans="1:12" x14ac:dyDescent="0.25">
      <c r="A111">
        <v>2023</v>
      </c>
      <c r="B111">
        <v>34005</v>
      </c>
      <c r="C111">
        <v>51</v>
      </c>
      <c r="D111">
        <v>3</v>
      </c>
      <c r="E111">
        <v>5</v>
      </c>
      <c r="F111">
        <v>28988</v>
      </c>
      <c r="G111">
        <v>16279</v>
      </c>
      <c r="H111">
        <v>696</v>
      </c>
      <c r="I111">
        <v>611</v>
      </c>
      <c r="J111">
        <v>16975</v>
      </c>
      <c r="K111">
        <v>647</v>
      </c>
      <c r="L111">
        <v>1206</v>
      </c>
    </row>
    <row r="112" spans="1:12" x14ac:dyDescent="0.25">
      <c r="A112">
        <v>2023</v>
      </c>
      <c r="B112">
        <v>34005</v>
      </c>
      <c r="C112">
        <v>52</v>
      </c>
      <c r="D112">
        <v>1</v>
      </c>
      <c r="E112">
        <v>1</v>
      </c>
      <c r="F112">
        <v>221723</v>
      </c>
      <c r="G112">
        <v>3368</v>
      </c>
      <c r="H112">
        <v>36581</v>
      </c>
      <c r="I112">
        <v>21768</v>
      </c>
      <c r="J112">
        <v>39948</v>
      </c>
      <c r="K112">
        <v>38092</v>
      </c>
    </row>
    <row r="113" spans="1:12" x14ac:dyDescent="0.25">
      <c r="A113">
        <v>2023</v>
      </c>
      <c r="B113">
        <v>34005</v>
      </c>
      <c r="C113">
        <v>52</v>
      </c>
      <c r="D113">
        <v>1</v>
      </c>
      <c r="E113">
        <v>2</v>
      </c>
      <c r="F113">
        <v>30217</v>
      </c>
      <c r="G113">
        <v>96</v>
      </c>
      <c r="H113">
        <v>638</v>
      </c>
      <c r="I113">
        <v>1129</v>
      </c>
      <c r="J113">
        <v>735</v>
      </c>
      <c r="K113">
        <v>649</v>
      </c>
      <c r="L113">
        <v>5108</v>
      </c>
    </row>
    <row r="114" spans="1:12" x14ac:dyDescent="0.25">
      <c r="A114">
        <v>2023</v>
      </c>
      <c r="B114">
        <v>34005</v>
      </c>
      <c r="C114">
        <v>52</v>
      </c>
      <c r="D114">
        <v>1</v>
      </c>
      <c r="E114">
        <v>3</v>
      </c>
      <c r="F114">
        <v>32713</v>
      </c>
      <c r="G114">
        <v>112</v>
      </c>
      <c r="H114">
        <v>743</v>
      </c>
      <c r="I114">
        <v>1232</v>
      </c>
      <c r="J114">
        <v>855</v>
      </c>
      <c r="K114">
        <v>755</v>
      </c>
      <c r="L114">
        <v>5660</v>
      </c>
    </row>
    <row r="115" spans="1:12" x14ac:dyDescent="0.25">
      <c r="A115">
        <v>2023</v>
      </c>
      <c r="B115">
        <v>34005</v>
      </c>
      <c r="C115">
        <v>52</v>
      </c>
      <c r="D115">
        <v>1</v>
      </c>
      <c r="E115">
        <v>4</v>
      </c>
      <c r="F115">
        <v>246878</v>
      </c>
      <c r="G115">
        <v>750</v>
      </c>
      <c r="H115">
        <v>4894</v>
      </c>
      <c r="I115">
        <v>8588</v>
      </c>
      <c r="J115">
        <v>5644</v>
      </c>
      <c r="K115">
        <v>4966</v>
      </c>
      <c r="L115">
        <v>37972</v>
      </c>
    </row>
    <row r="116" spans="1:12" x14ac:dyDescent="0.25">
      <c r="A116">
        <v>2023</v>
      </c>
      <c r="B116">
        <v>34005</v>
      </c>
      <c r="C116">
        <v>52</v>
      </c>
      <c r="D116">
        <v>1</v>
      </c>
      <c r="E116">
        <v>5</v>
      </c>
      <c r="F116">
        <v>325404</v>
      </c>
      <c r="G116">
        <v>1253</v>
      </c>
      <c r="H116">
        <v>8282</v>
      </c>
      <c r="I116">
        <v>12435</v>
      </c>
      <c r="J116">
        <v>9535</v>
      </c>
      <c r="K116">
        <v>8415</v>
      </c>
      <c r="L116">
        <v>57091</v>
      </c>
    </row>
    <row r="117" spans="1:12" x14ac:dyDescent="0.25">
      <c r="A117">
        <v>2023</v>
      </c>
      <c r="B117">
        <v>34005</v>
      </c>
      <c r="C117">
        <v>52</v>
      </c>
      <c r="D117">
        <v>2</v>
      </c>
      <c r="E117">
        <v>1</v>
      </c>
      <c r="F117">
        <v>87840</v>
      </c>
      <c r="G117">
        <v>1634</v>
      </c>
      <c r="H117">
        <v>7377</v>
      </c>
      <c r="I117">
        <v>134848</v>
      </c>
      <c r="J117">
        <v>9011</v>
      </c>
      <c r="K117">
        <v>8026</v>
      </c>
    </row>
    <row r="118" spans="1:12" x14ac:dyDescent="0.25">
      <c r="A118">
        <v>2023</v>
      </c>
      <c r="B118">
        <v>34005</v>
      </c>
      <c r="C118">
        <v>52</v>
      </c>
      <c r="D118">
        <v>2</v>
      </c>
      <c r="E118">
        <v>2</v>
      </c>
      <c r="F118">
        <v>16472</v>
      </c>
      <c r="G118">
        <v>182</v>
      </c>
      <c r="H118">
        <v>1211</v>
      </c>
      <c r="I118">
        <v>21601</v>
      </c>
      <c r="J118">
        <v>1392</v>
      </c>
      <c r="K118">
        <v>1347</v>
      </c>
      <c r="L118">
        <v>18884</v>
      </c>
    </row>
    <row r="119" spans="1:12" x14ac:dyDescent="0.25">
      <c r="A119">
        <v>2023</v>
      </c>
      <c r="B119">
        <v>34005</v>
      </c>
      <c r="C119">
        <v>52</v>
      </c>
      <c r="D119">
        <v>2</v>
      </c>
      <c r="E119">
        <v>3</v>
      </c>
      <c r="F119">
        <v>18526</v>
      </c>
      <c r="G119">
        <v>211</v>
      </c>
      <c r="H119">
        <v>1386</v>
      </c>
      <c r="I119">
        <v>24585</v>
      </c>
      <c r="J119">
        <v>1597</v>
      </c>
      <c r="K119">
        <v>1541</v>
      </c>
      <c r="L119">
        <v>20925</v>
      </c>
    </row>
    <row r="120" spans="1:12" x14ac:dyDescent="0.25">
      <c r="A120">
        <v>2023</v>
      </c>
      <c r="B120">
        <v>34005</v>
      </c>
      <c r="C120">
        <v>52</v>
      </c>
      <c r="D120">
        <v>2</v>
      </c>
      <c r="E120">
        <v>4</v>
      </c>
      <c r="F120">
        <v>123631</v>
      </c>
      <c r="G120">
        <v>1373</v>
      </c>
      <c r="H120">
        <v>8839</v>
      </c>
      <c r="I120">
        <v>165819</v>
      </c>
      <c r="J120">
        <v>10212</v>
      </c>
      <c r="K120">
        <v>9816</v>
      </c>
      <c r="L120">
        <v>140377</v>
      </c>
    </row>
    <row r="121" spans="1:12" x14ac:dyDescent="0.25">
      <c r="A121">
        <v>2023</v>
      </c>
      <c r="B121">
        <v>34005</v>
      </c>
      <c r="C121">
        <v>52</v>
      </c>
      <c r="D121">
        <v>2</v>
      </c>
      <c r="E121">
        <v>5</v>
      </c>
      <c r="F121">
        <v>196601</v>
      </c>
      <c r="G121">
        <v>2335</v>
      </c>
      <c r="H121">
        <v>14824</v>
      </c>
      <c r="I121">
        <v>267938</v>
      </c>
      <c r="J121">
        <v>17159</v>
      </c>
      <c r="K121">
        <v>16452</v>
      </c>
      <c r="L121">
        <v>211059</v>
      </c>
    </row>
    <row r="122" spans="1:12" x14ac:dyDescent="0.25">
      <c r="A122">
        <v>2023</v>
      </c>
      <c r="B122">
        <v>34005</v>
      </c>
      <c r="C122">
        <v>52</v>
      </c>
      <c r="D122">
        <v>3</v>
      </c>
      <c r="E122">
        <v>1</v>
      </c>
      <c r="F122">
        <v>9602</v>
      </c>
      <c r="G122">
        <v>16043</v>
      </c>
      <c r="H122">
        <v>686</v>
      </c>
      <c r="I122">
        <v>1360</v>
      </c>
      <c r="J122">
        <v>16729</v>
      </c>
      <c r="K122">
        <v>639</v>
      </c>
    </row>
    <row r="123" spans="1:12" x14ac:dyDescent="0.25">
      <c r="A123">
        <v>2023</v>
      </c>
      <c r="B123">
        <v>34005</v>
      </c>
      <c r="C123">
        <v>52</v>
      </c>
      <c r="D123">
        <v>3</v>
      </c>
      <c r="E123">
        <v>2</v>
      </c>
      <c r="F123">
        <v>5230</v>
      </c>
      <c r="G123">
        <v>2829</v>
      </c>
      <c r="H123">
        <v>121</v>
      </c>
      <c r="I123">
        <v>124</v>
      </c>
      <c r="J123">
        <v>2951</v>
      </c>
      <c r="K123">
        <v>113</v>
      </c>
      <c r="L123">
        <v>242</v>
      </c>
    </row>
    <row r="124" spans="1:12" x14ac:dyDescent="0.25">
      <c r="A124">
        <v>2023</v>
      </c>
      <c r="B124">
        <v>34005</v>
      </c>
      <c r="C124">
        <v>52</v>
      </c>
      <c r="D124">
        <v>3</v>
      </c>
      <c r="E124">
        <v>3</v>
      </c>
      <c r="F124">
        <v>5726</v>
      </c>
      <c r="G124">
        <v>3350</v>
      </c>
      <c r="H124">
        <v>143</v>
      </c>
      <c r="I124">
        <v>139</v>
      </c>
      <c r="J124">
        <v>3494</v>
      </c>
      <c r="K124">
        <v>134</v>
      </c>
      <c r="L124">
        <v>268</v>
      </c>
    </row>
    <row r="125" spans="1:12" x14ac:dyDescent="0.25">
      <c r="A125">
        <v>2023</v>
      </c>
      <c r="B125">
        <v>34005</v>
      </c>
      <c r="C125">
        <v>52</v>
      </c>
      <c r="D125">
        <v>3</v>
      </c>
      <c r="E125">
        <v>4</v>
      </c>
      <c r="F125">
        <v>38453</v>
      </c>
      <c r="G125">
        <v>20230</v>
      </c>
      <c r="H125">
        <v>866</v>
      </c>
      <c r="I125">
        <v>937</v>
      </c>
      <c r="J125">
        <v>21096</v>
      </c>
      <c r="K125">
        <v>807</v>
      </c>
      <c r="L125">
        <v>1798</v>
      </c>
    </row>
    <row r="126" spans="1:12" x14ac:dyDescent="0.25">
      <c r="A126">
        <v>2023</v>
      </c>
      <c r="B126">
        <v>34005</v>
      </c>
      <c r="C126">
        <v>52</v>
      </c>
      <c r="D126">
        <v>3</v>
      </c>
      <c r="E126">
        <v>5</v>
      </c>
      <c r="F126">
        <v>59337</v>
      </c>
      <c r="G126">
        <v>37092</v>
      </c>
      <c r="H126">
        <v>1588</v>
      </c>
      <c r="I126">
        <v>1515</v>
      </c>
      <c r="J126">
        <v>38680</v>
      </c>
      <c r="K126">
        <v>1480</v>
      </c>
      <c r="L126">
        <v>2703</v>
      </c>
    </row>
    <row r="127" spans="1:12" x14ac:dyDescent="0.25">
      <c r="A127">
        <v>2023</v>
      </c>
      <c r="B127">
        <v>34005</v>
      </c>
      <c r="C127">
        <v>53</v>
      </c>
      <c r="D127">
        <v>1</v>
      </c>
      <c r="E127">
        <v>1</v>
      </c>
      <c r="F127">
        <v>720</v>
      </c>
      <c r="G127">
        <v>10</v>
      </c>
      <c r="H127">
        <v>395</v>
      </c>
      <c r="I127">
        <v>40</v>
      </c>
      <c r="J127">
        <v>405</v>
      </c>
      <c r="K127">
        <v>424</v>
      </c>
    </row>
    <row r="128" spans="1:12" x14ac:dyDescent="0.25">
      <c r="A128">
        <v>2023</v>
      </c>
      <c r="B128">
        <v>34005</v>
      </c>
      <c r="C128">
        <v>53</v>
      </c>
      <c r="D128">
        <v>1</v>
      </c>
      <c r="E128">
        <v>2</v>
      </c>
      <c r="F128">
        <v>667</v>
      </c>
      <c r="G128">
        <v>2</v>
      </c>
      <c r="H128">
        <v>15</v>
      </c>
      <c r="I128">
        <v>28</v>
      </c>
      <c r="J128">
        <v>18</v>
      </c>
      <c r="K128">
        <v>16</v>
      </c>
      <c r="L128">
        <v>113</v>
      </c>
    </row>
    <row r="129" spans="1:12" x14ac:dyDescent="0.25">
      <c r="A129">
        <v>2023</v>
      </c>
      <c r="B129">
        <v>34005</v>
      </c>
      <c r="C129">
        <v>53</v>
      </c>
      <c r="D129">
        <v>1</v>
      </c>
      <c r="E129">
        <v>3</v>
      </c>
      <c r="F129">
        <v>724</v>
      </c>
      <c r="G129">
        <v>3</v>
      </c>
      <c r="H129">
        <v>18</v>
      </c>
      <c r="I129">
        <v>30</v>
      </c>
      <c r="J129">
        <v>21</v>
      </c>
      <c r="K129">
        <v>18</v>
      </c>
      <c r="L129">
        <v>126</v>
      </c>
    </row>
    <row r="130" spans="1:12" x14ac:dyDescent="0.25">
      <c r="A130">
        <v>2023</v>
      </c>
      <c r="B130">
        <v>34005</v>
      </c>
      <c r="C130">
        <v>53</v>
      </c>
      <c r="D130">
        <v>1</v>
      </c>
      <c r="E130">
        <v>4</v>
      </c>
      <c r="F130">
        <v>5421</v>
      </c>
      <c r="G130">
        <v>17</v>
      </c>
      <c r="H130">
        <v>117</v>
      </c>
      <c r="I130">
        <v>213</v>
      </c>
      <c r="J130">
        <v>135</v>
      </c>
      <c r="K130">
        <v>119</v>
      </c>
      <c r="L130">
        <v>842</v>
      </c>
    </row>
    <row r="131" spans="1:12" x14ac:dyDescent="0.25">
      <c r="A131">
        <v>2023</v>
      </c>
      <c r="B131">
        <v>34005</v>
      </c>
      <c r="C131">
        <v>53</v>
      </c>
      <c r="D131">
        <v>1</v>
      </c>
      <c r="E131">
        <v>5</v>
      </c>
      <c r="F131">
        <v>7261</v>
      </c>
      <c r="G131">
        <v>29</v>
      </c>
      <c r="H131">
        <v>199</v>
      </c>
      <c r="I131">
        <v>309</v>
      </c>
      <c r="J131">
        <v>229</v>
      </c>
      <c r="K131">
        <v>203</v>
      </c>
      <c r="L131">
        <v>1266</v>
      </c>
    </row>
    <row r="132" spans="1:12" x14ac:dyDescent="0.25">
      <c r="A132">
        <v>2023</v>
      </c>
      <c r="B132">
        <v>34005</v>
      </c>
      <c r="C132">
        <v>53</v>
      </c>
      <c r="D132">
        <v>2</v>
      </c>
      <c r="E132">
        <v>1</v>
      </c>
      <c r="F132">
        <v>1336</v>
      </c>
      <c r="G132">
        <v>26</v>
      </c>
      <c r="H132">
        <v>135</v>
      </c>
      <c r="I132">
        <v>2071</v>
      </c>
      <c r="J132">
        <v>160</v>
      </c>
      <c r="K132">
        <v>147</v>
      </c>
    </row>
    <row r="133" spans="1:12" x14ac:dyDescent="0.25">
      <c r="A133">
        <v>2023</v>
      </c>
      <c r="B133">
        <v>34005</v>
      </c>
      <c r="C133">
        <v>53</v>
      </c>
      <c r="D133">
        <v>2</v>
      </c>
      <c r="E133">
        <v>2</v>
      </c>
      <c r="F133">
        <v>348</v>
      </c>
      <c r="G133">
        <v>3</v>
      </c>
      <c r="H133">
        <v>24</v>
      </c>
      <c r="I133">
        <v>432</v>
      </c>
      <c r="J133">
        <v>27</v>
      </c>
      <c r="K133">
        <v>26</v>
      </c>
      <c r="L133">
        <v>415</v>
      </c>
    </row>
    <row r="134" spans="1:12" x14ac:dyDescent="0.25">
      <c r="A134">
        <v>2023</v>
      </c>
      <c r="B134">
        <v>34005</v>
      </c>
      <c r="C134">
        <v>53</v>
      </c>
      <c r="D134">
        <v>2</v>
      </c>
      <c r="E134">
        <v>3</v>
      </c>
      <c r="F134">
        <v>391</v>
      </c>
      <c r="G134">
        <v>4</v>
      </c>
      <c r="H134">
        <v>27</v>
      </c>
      <c r="I134">
        <v>493</v>
      </c>
      <c r="J134">
        <v>31</v>
      </c>
      <c r="K134">
        <v>30</v>
      </c>
      <c r="L134">
        <v>459</v>
      </c>
    </row>
    <row r="135" spans="1:12" x14ac:dyDescent="0.25">
      <c r="A135">
        <v>2023</v>
      </c>
      <c r="B135">
        <v>34005</v>
      </c>
      <c r="C135">
        <v>53</v>
      </c>
      <c r="D135">
        <v>2</v>
      </c>
      <c r="E135">
        <v>4</v>
      </c>
      <c r="F135">
        <v>2614</v>
      </c>
      <c r="G135">
        <v>26</v>
      </c>
      <c r="H135">
        <v>172</v>
      </c>
      <c r="I135">
        <v>3317</v>
      </c>
      <c r="J135">
        <v>198</v>
      </c>
      <c r="K135">
        <v>191</v>
      </c>
      <c r="L135">
        <v>3082</v>
      </c>
    </row>
    <row r="136" spans="1:12" x14ac:dyDescent="0.25">
      <c r="A136">
        <v>2023</v>
      </c>
      <c r="B136">
        <v>34005</v>
      </c>
      <c r="C136">
        <v>53</v>
      </c>
      <c r="D136">
        <v>2</v>
      </c>
      <c r="E136">
        <v>5</v>
      </c>
      <c r="F136">
        <v>4160</v>
      </c>
      <c r="G136">
        <v>44</v>
      </c>
      <c r="H136">
        <v>289</v>
      </c>
      <c r="I136">
        <v>5414</v>
      </c>
      <c r="J136">
        <v>333</v>
      </c>
      <c r="K136">
        <v>319</v>
      </c>
      <c r="L136">
        <v>4635</v>
      </c>
    </row>
    <row r="137" spans="1:12" x14ac:dyDescent="0.25">
      <c r="A137">
        <v>2023</v>
      </c>
      <c r="B137">
        <v>34005</v>
      </c>
      <c r="C137">
        <v>53</v>
      </c>
      <c r="D137">
        <v>3</v>
      </c>
      <c r="E137">
        <v>1</v>
      </c>
      <c r="F137">
        <v>154</v>
      </c>
      <c r="G137">
        <v>359</v>
      </c>
      <c r="H137">
        <v>15</v>
      </c>
      <c r="I137">
        <v>31</v>
      </c>
      <c r="J137">
        <v>375</v>
      </c>
      <c r="K137">
        <v>14</v>
      </c>
    </row>
    <row r="138" spans="1:12" x14ac:dyDescent="0.25">
      <c r="A138">
        <v>2023</v>
      </c>
      <c r="B138">
        <v>34005</v>
      </c>
      <c r="C138">
        <v>53</v>
      </c>
      <c r="D138">
        <v>3</v>
      </c>
      <c r="E138">
        <v>2</v>
      </c>
      <c r="F138">
        <v>116</v>
      </c>
      <c r="G138">
        <v>63</v>
      </c>
      <c r="H138">
        <v>3</v>
      </c>
      <c r="I138">
        <v>3</v>
      </c>
      <c r="J138">
        <v>66</v>
      </c>
      <c r="K138">
        <v>3</v>
      </c>
      <c r="L138">
        <v>6</v>
      </c>
    </row>
    <row r="139" spans="1:12" x14ac:dyDescent="0.25">
      <c r="A139">
        <v>2023</v>
      </c>
      <c r="B139">
        <v>34005</v>
      </c>
      <c r="C139">
        <v>53</v>
      </c>
      <c r="D139">
        <v>3</v>
      </c>
      <c r="E139">
        <v>3</v>
      </c>
      <c r="F139">
        <v>128</v>
      </c>
      <c r="G139">
        <v>75</v>
      </c>
      <c r="H139">
        <v>3</v>
      </c>
      <c r="I139">
        <v>3</v>
      </c>
      <c r="J139">
        <v>78</v>
      </c>
      <c r="K139">
        <v>3</v>
      </c>
      <c r="L139">
        <v>6</v>
      </c>
    </row>
    <row r="140" spans="1:12" x14ac:dyDescent="0.25">
      <c r="A140">
        <v>2023</v>
      </c>
      <c r="B140">
        <v>34005</v>
      </c>
      <c r="C140">
        <v>53</v>
      </c>
      <c r="D140">
        <v>3</v>
      </c>
      <c r="E140">
        <v>4</v>
      </c>
      <c r="F140">
        <v>857</v>
      </c>
      <c r="G140">
        <v>451</v>
      </c>
      <c r="H140">
        <v>19</v>
      </c>
      <c r="I140">
        <v>20</v>
      </c>
      <c r="J140">
        <v>470</v>
      </c>
      <c r="K140">
        <v>18</v>
      </c>
      <c r="L140">
        <v>41</v>
      </c>
    </row>
    <row r="141" spans="1:12" x14ac:dyDescent="0.25">
      <c r="A141">
        <v>2023</v>
      </c>
      <c r="B141">
        <v>34005</v>
      </c>
      <c r="C141">
        <v>53</v>
      </c>
      <c r="D141">
        <v>3</v>
      </c>
      <c r="E141">
        <v>5</v>
      </c>
      <c r="F141">
        <v>1322</v>
      </c>
      <c r="G141">
        <v>827</v>
      </c>
      <c r="H141">
        <v>35</v>
      </c>
      <c r="I141">
        <v>33</v>
      </c>
      <c r="J141">
        <v>862</v>
      </c>
      <c r="K141">
        <v>33</v>
      </c>
      <c r="L141">
        <v>62</v>
      </c>
    </row>
    <row r="142" spans="1:12" x14ac:dyDescent="0.25">
      <c r="A142">
        <v>2023</v>
      </c>
      <c r="B142">
        <v>34005</v>
      </c>
      <c r="C142">
        <v>54</v>
      </c>
      <c r="D142">
        <v>1</v>
      </c>
      <c r="E142">
        <v>1</v>
      </c>
      <c r="F142">
        <v>32964</v>
      </c>
      <c r="G142">
        <v>278</v>
      </c>
      <c r="H142">
        <v>4689</v>
      </c>
      <c r="I142">
        <v>973</v>
      </c>
      <c r="J142">
        <v>4967</v>
      </c>
      <c r="K142">
        <v>4979</v>
      </c>
    </row>
    <row r="143" spans="1:12" x14ac:dyDescent="0.25">
      <c r="A143">
        <v>2023</v>
      </c>
      <c r="B143">
        <v>34005</v>
      </c>
      <c r="C143">
        <v>54</v>
      </c>
      <c r="D143">
        <v>1</v>
      </c>
      <c r="E143">
        <v>2</v>
      </c>
      <c r="F143">
        <v>10637</v>
      </c>
      <c r="G143">
        <v>35</v>
      </c>
      <c r="H143">
        <v>235</v>
      </c>
      <c r="I143">
        <v>630</v>
      </c>
      <c r="J143">
        <v>270</v>
      </c>
      <c r="K143">
        <v>239</v>
      </c>
      <c r="L143">
        <v>600</v>
      </c>
    </row>
    <row r="144" spans="1:12" x14ac:dyDescent="0.25">
      <c r="A144">
        <v>2023</v>
      </c>
      <c r="B144">
        <v>34005</v>
      </c>
      <c r="C144">
        <v>54</v>
      </c>
      <c r="D144">
        <v>1</v>
      </c>
      <c r="E144">
        <v>3</v>
      </c>
      <c r="F144">
        <v>11495</v>
      </c>
      <c r="G144">
        <v>40</v>
      </c>
      <c r="H144">
        <v>270</v>
      </c>
      <c r="I144">
        <v>685</v>
      </c>
      <c r="J144">
        <v>310</v>
      </c>
      <c r="K144">
        <v>274</v>
      </c>
      <c r="L144">
        <v>665</v>
      </c>
    </row>
    <row r="145" spans="1:12" x14ac:dyDescent="0.25">
      <c r="A145">
        <v>2023</v>
      </c>
      <c r="B145">
        <v>34005</v>
      </c>
      <c r="C145">
        <v>54</v>
      </c>
      <c r="D145">
        <v>1</v>
      </c>
      <c r="E145">
        <v>4</v>
      </c>
      <c r="F145">
        <v>87643</v>
      </c>
      <c r="G145">
        <v>274</v>
      </c>
      <c r="H145">
        <v>1817</v>
      </c>
      <c r="I145">
        <v>4809</v>
      </c>
      <c r="J145">
        <v>2092</v>
      </c>
      <c r="K145">
        <v>1846</v>
      </c>
      <c r="L145">
        <v>4464</v>
      </c>
    </row>
    <row r="146" spans="1:12" x14ac:dyDescent="0.25">
      <c r="A146">
        <v>2023</v>
      </c>
      <c r="B146">
        <v>34005</v>
      </c>
      <c r="C146">
        <v>54</v>
      </c>
      <c r="D146">
        <v>1</v>
      </c>
      <c r="E146">
        <v>5</v>
      </c>
      <c r="F146">
        <v>116793</v>
      </c>
      <c r="G146">
        <v>450</v>
      </c>
      <c r="H146">
        <v>3001</v>
      </c>
      <c r="I146">
        <v>6932</v>
      </c>
      <c r="J146">
        <v>3451</v>
      </c>
      <c r="K146">
        <v>3049</v>
      </c>
      <c r="L146">
        <v>6712</v>
      </c>
    </row>
    <row r="147" spans="1:12" x14ac:dyDescent="0.25">
      <c r="A147">
        <v>2023</v>
      </c>
      <c r="B147">
        <v>34005</v>
      </c>
      <c r="C147">
        <v>54</v>
      </c>
      <c r="D147">
        <v>2</v>
      </c>
      <c r="E147">
        <v>1</v>
      </c>
      <c r="F147">
        <v>872</v>
      </c>
      <c r="G147">
        <v>3</v>
      </c>
      <c r="H147">
        <v>6</v>
      </c>
      <c r="I147">
        <v>319</v>
      </c>
      <c r="J147">
        <v>8</v>
      </c>
      <c r="K147">
        <v>6</v>
      </c>
    </row>
    <row r="148" spans="1:12" x14ac:dyDescent="0.25">
      <c r="A148">
        <v>2023</v>
      </c>
      <c r="B148">
        <v>34005</v>
      </c>
      <c r="C148">
        <v>54</v>
      </c>
      <c r="D148">
        <v>2</v>
      </c>
      <c r="E148">
        <v>2</v>
      </c>
      <c r="F148">
        <v>721</v>
      </c>
      <c r="G148">
        <v>6</v>
      </c>
      <c r="H148">
        <v>127</v>
      </c>
      <c r="I148">
        <v>1396</v>
      </c>
      <c r="J148">
        <v>134</v>
      </c>
      <c r="K148">
        <v>145</v>
      </c>
      <c r="L148">
        <v>413</v>
      </c>
    </row>
    <row r="149" spans="1:12" x14ac:dyDescent="0.25">
      <c r="A149">
        <v>2023</v>
      </c>
      <c r="B149">
        <v>34005</v>
      </c>
      <c r="C149">
        <v>54</v>
      </c>
      <c r="D149">
        <v>2</v>
      </c>
      <c r="E149">
        <v>3</v>
      </c>
      <c r="F149">
        <v>818</v>
      </c>
      <c r="G149">
        <v>7</v>
      </c>
      <c r="H149">
        <v>146</v>
      </c>
      <c r="I149">
        <v>1573</v>
      </c>
      <c r="J149">
        <v>153</v>
      </c>
      <c r="K149">
        <v>166</v>
      </c>
      <c r="L149">
        <v>458</v>
      </c>
    </row>
    <row r="150" spans="1:12" x14ac:dyDescent="0.25">
      <c r="A150">
        <v>2023</v>
      </c>
      <c r="B150">
        <v>34005</v>
      </c>
      <c r="C150">
        <v>54</v>
      </c>
      <c r="D150">
        <v>2</v>
      </c>
      <c r="E150">
        <v>4</v>
      </c>
      <c r="F150">
        <v>5314</v>
      </c>
      <c r="G150">
        <v>48</v>
      </c>
      <c r="H150">
        <v>920</v>
      </c>
      <c r="I150">
        <v>10727</v>
      </c>
      <c r="J150">
        <v>969</v>
      </c>
      <c r="K150">
        <v>1049</v>
      </c>
      <c r="L150">
        <v>3070</v>
      </c>
    </row>
    <row r="151" spans="1:12" x14ac:dyDescent="0.25">
      <c r="A151">
        <v>2023</v>
      </c>
      <c r="B151">
        <v>34005</v>
      </c>
      <c r="C151">
        <v>54</v>
      </c>
      <c r="D151">
        <v>2</v>
      </c>
      <c r="E151">
        <v>5</v>
      </c>
      <c r="F151">
        <v>8708</v>
      </c>
      <c r="G151">
        <v>82</v>
      </c>
      <c r="H151">
        <v>1553</v>
      </c>
      <c r="I151">
        <v>16822</v>
      </c>
      <c r="J151">
        <v>1634</v>
      </c>
      <c r="K151">
        <v>1769</v>
      </c>
      <c r="L151">
        <v>4616</v>
      </c>
    </row>
    <row r="152" spans="1:12" x14ac:dyDescent="0.25">
      <c r="A152">
        <v>2023</v>
      </c>
      <c r="B152">
        <v>34005</v>
      </c>
      <c r="C152">
        <v>54</v>
      </c>
      <c r="D152">
        <v>3</v>
      </c>
      <c r="E152">
        <v>1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</row>
    <row r="153" spans="1:12" x14ac:dyDescent="0.25">
      <c r="A153">
        <v>2023</v>
      </c>
      <c r="B153">
        <v>34005</v>
      </c>
      <c r="C153">
        <v>54</v>
      </c>
      <c r="D153">
        <v>3</v>
      </c>
      <c r="E153">
        <v>2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</row>
    <row r="154" spans="1:12" x14ac:dyDescent="0.25">
      <c r="A154">
        <v>2023</v>
      </c>
      <c r="B154">
        <v>34005</v>
      </c>
      <c r="C154">
        <v>54</v>
      </c>
      <c r="D154">
        <v>3</v>
      </c>
      <c r="E154">
        <v>3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</row>
    <row r="155" spans="1:12" x14ac:dyDescent="0.25">
      <c r="A155">
        <v>2023</v>
      </c>
      <c r="B155">
        <v>34005</v>
      </c>
      <c r="C155">
        <v>54</v>
      </c>
      <c r="D155">
        <v>3</v>
      </c>
      <c r="E155">
        <v>4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</row>
    <row r="156" spans="1:12" x14ac:dyDescent="0.25">
      <c r="A156">
        <v>2023</v>
      </c>
      <c r="B156">
        <v>34005</v>
      </c>
      <c r="C156">
        <v>54</v>
      </c>
      <c r="D156">
        <v>3</v>
      </c>
      <c r="E156">
        <v>5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</row>
    <row r="157" spans="1:12" x14ac:dyDescent="0.25">
      <c r="A157">
        <v>2023</v>
      </c>
      <c r="B157">
        <v>34005</v>
      </c>
      <c r="C157">
        <v>61</v>
      </c>
      <c r="D157">
        <v>1</v>
      </c>
      <c r="E157">
        <v>1</v>
      </c>
      <c r="F157">
        <v>11</v>
      </c>
      <c r="G157">
        <v>0</v>
      </c>
      <c r="H157">
        <v>11</v>
      </c>
      <c r="I157">
        <v>0</v>
      </c>
      <c r="J157">
        <v>11</v>
      </c>
      <c r="K157">
        <v>12</v>
      </c>
    </row>
    <row r="158" spans="1:12" x14ac:dyDescent="0.25">
      <c r="A158">
        <v>2023</v>
      </c>
      <c r="B158">
        <v>34005</v>
      </c>
      <c r="C158">
        <v>61</v>
      </c>
      <c r="D158">
        <v>1</v>
      </c>
      <c r="E158">
        <v>2</v>
      </c>
      <c r="F158">
        <v>8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</row>
    <row r="159" spans="1:12" x14ac:dyDescent="0.25">
      <c r="A159">
        <v>2023</v>
      </c>
      <c r="B159">
        <v>34005</v>
      </c>
      <c r="C159">
        <v>61</v>
      </c>
      <c r="D159">
        <v>1</v>
      </c>
      <c r="E159">
        <v>3</v>
      </c>
      <c r="F159">
        <v>8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</row>
    <row r="160" spans="1:12" x14ac:dyDescent="0.25">
      <c r="A160">
        <v>2023</v>
      </c>
      <c r="B160">
        <v>34005</v>
      </c>
      <c r="C160">
        <v>61</v>
      </c>
      <c r="D160">
        <v>1</v>
      </c>
      <c r="E160">
        <v>4</v>
      </c>
      <c r="F160">
        <v>64</v>
      </c>
      <c r="G160">
        <v>0</v>
      </c>
      <c r="H160">
        <v>1</v>
      </c>
      <c r="I160">
        <v>3</v>
      </c>
      <c r="J160">
        <v>1</v>
      </c>
      <c r="K160">
        <v>1</v>
      </c>
      <c r="L160">
        <v>1</v>
      </c>
    </row>
    <row r="161" spans="1:12" x14ac:dyDescent="0.25">
      <c r="A161">
        <v>2023</v>
      </c>
      <c r="B161">
        <v>34005</v>
      </c>
      <c r="C161">
        <v>61</v>
      </c>
      <c r="D161">
        <v>1</v>
      </c>
      <c r="E161">
        <v>5</v>
      </c>
      <c r="F161">
        <v>86</v>
      </c>
      <c r="G161">
        <v>0</v>
      </c>
      <c r="H161">
        <v>2</v>
      </c>
      <c r="I161">
        <v>4</v>
      </c>
      <c r="J161">
        <v>2</v>
      </c>
      <c r="K161">
        <v>2</v>
      </c>
      <c r="L161">
        <v>1</v>
      </c>
    </row>
    <row r="162" spans="1:12" x14ac:dyDescent="0.25">
      <c r="A162">
        <v>2023</v>
      </c>
      <c r="B162">
        <v>34005</v>
      </c>
      <c r="C162">
        <v>61</v>
      </c>
      <c r="D162">
        <v>2</v>
      </c>
      <c r="E162">
        <v>1</v>
      </c>
      <c r="F162">
        <v>23111</v>
      </c>
      <c r="G162">
        <v>402</v>
      </c>
      <c r="H162">
        <v>2379</v>
      </c>
      <c r="I162">
        <v>44946</v>
      </c>
      <c r="J162">
        <v>2723</v>
      </c>
      <c r="K162">
        <v>2606</v>
      </c>
    </row>
    <row r="163" spans="1:12" x14ac:dyDescent="0.25">
      <c r="A163">
        <v>2023</v>
      </c>
      <c r="B163">
        <v>34005</v>
      </c>
      <c r="C163">
        <v>61</v>
      </c>
      <c r="D163">
        <v>2</v>
      </c>
      <c r="E163">
        <v>2</v>
      </c>
      <c r="F163">
        <v>7274</v>
      </c>
      <c r="G163">
        <v>63</v>
      </c>
      <c r="H163">
        <v>506</v>
      </c>
      <c r="I163">
        <v>13454</v>
      </c>
      <c r="J163">
        <v>555</v>
      </c>
      <c r="K163">
        <v>561</v>
      </c>
      <c r="L163">
        <v>4040</v>
      </c>
    </row>
    <row r="164" spans="1:12" x14ac:dyDescent="0.25">
      <c r="A164">
        <v>2023</v>
      </c>
      <c r="B164">
        <v>34005</v>
      </c>
      <c r="C164">
        <v>61</v>
      </c>
      <c r="D164">
        <v>2</v>
      </c>
      <c r="E164">
        <v>3</v>
      </c>
      <c r="F164">
        <v>8303</v>
      </c>
      <c r="G164">
        <v>74</v>
      </c>
      <c r="H164">
        <v>577</v>
      </c>
      <c r="I164">
        <v>15381</v>
      </c>
      <c r="J164">
        <v>636</v>
      </c>
      <c r="K164">
        <v>639</v>
      </c>
      <c r="L164">
        <v>4476</v>
      </c>
    </row>
    <row r="165" spans="1:12" x14ac:dyDescent="0.25">
      <c r="A165">
        <v>2023</v>
      </c>
      <c r="B165">
        <v>34005</v>
      </c>
      <c r="C165">
        <v>61</v>
      </c>
      <c r="D165">
        <v>2</v>
      </c>
      <c r="E165">
        <v>4</v>
      </c>
      <c r="F165">
        <v>55667</v>
      </c>
      <c r="G165">
        <v>473</v>
      </c>
      <c r="H165">
        <v>3729</v>
      </c>
      <c r="I165">
        <v>105245</v>
      </c>
      <c r="J165">
        <v>4105</v>
      </c>
      <c r="K165">
        <v>4134</v>
      </c>
      <c r="L165">
        <v>30031</v>
      </c>
    </row>
    <row r="166" spans="1:12" x14ac:dyDescent="0.25">
      <c r="A166">
        <v>2023</v>
      </c>
      <c r="B166">
        <v>34005</v>
      </c>
      <c r="C166">
        <v>61</v>
      </c>
      <c r="D166">
        <v>2</v>
      </c>
      <c r="E166">
        <v>5</v>
      </c>
      <c r="F166">
        <v>88472</v>
      </c>
      <c r="G166">
        <v>790</v>
      </c>
      <c r="H166">
        <v>6034</v>
      </c>
      <c r="I166">
        <v>163247</v>
      </c>
      <c r="J166">
        <v>6672</v>
      </c>
      <c r="K166">
        <v>6683</v>
      </c>
      <c r="L166">
        <v>45152</v>
      </c>
    </row>
    <row r="167" spans="1:12" x14ac:dyDescent="0.25">
      <c r="A167">
        <v>2023</v>
      </c>
      <c r="B167">
        <v>34005</v>
      </c>
      <c r="C167">
        <v>61</v>
      </c>
      <c r="D167">
        <v>3</v>
      </c>
      <c r="E167">
        <v>1</v>
      </c>
      <c r="F167">
        <v>3772</v>
      </c>
      <c r="G167">
        <v>7536</v>
      </c>
      <c r="H167">
        <v>322</v>
      </c>
      <c r="I167">
        <v>638</v>
      </c>
      <c r="J167">
        <v>7858</v>
      </c>
      <c r="K167">
        <v>300</v>
      </c>
    </row>
    <row r="168" spans="1:12" x14ac:dyDescent="0.25">
      <c r="A168">
        <v>2023</v>
      </c>
      <c r="B168">
        <v>34005</v>
      </c>
      <c r="C168">
        <v>61</v>
      </c>
      <c r="D168">
        <v>3</v>
      </c>
      <c r="E168">
        <v>2</v>
      </c>
      <c r="F168">
        <v>2939</v>
      </c>
      <c r="G168">
        <v>1411</v>
      </c>
      <c r="H168">
        <v>60</v>
      </c>
      <c r="I168">
        <v>58</v>
      </c>
      <c r="J168">
        <v>1471</v>
      </c>
      <c r="K168">
        <v>56</v>
      </c>
      <c r="L168">
        <v>122</v>
      </c>
    </row>
    <row r="169" spans="1:12" x14ac:dyDescent="0.25">
      <c r="A169">
        <v>2023</v>
      </c>
      <c r="B169">
        <v>34005</v>
      </c>
      <c r="C169">
        <v>61</v>
      </c>
      <c r="D169">
        <v>3</v>
      </c>
      <c r="E169">
        <v>3</v>
      </c>
      <c r="F169">
        <v>3228</v>
      </c>
      <c r="G169">
        <v>1654</v>
      </c>
      <c r="H169">
        <v>71</v>
      </c>
      <c r="I169">
        <v>67</v>
      </c>
      <c r="J169">
        <v>1725</v>
      </c>
      <c r="K169">
        <v>66</v>
      </c>
      <c r="L169">
        <v>135</v>
      </c>
    </row>
    <row r="170" spans="1:12" x14ac:dyDescent="0.25">
      <c r="A170">
        <v>2023</v>
      </c>
      <c r="B170">
        <v>34005</v>
      </c>
      <c r="C170">
        <v>61</v>
      </c>
      <c r="D170">
        <v>3</v>
      </c>
      <c r="E170">
        <v>4</v>
      </c>
      <c r="F170">
        <v>22169</v>
      </c>
      <c r="G170">
        <v>10039</v>
      </c>
      <c r="H170">
        <v>429</v>
      </c>
      <c r="I170">
        <v>431</v>
      </c>
      <c r="J170">
        <v>10468</v>
      </c>
      <c r="K170">
        <v>399</v>
      </c>
      <c r="L170">
        <v>904</v>
      </c>
    </row>
    <row r="171" spans="1:12" x14ac:dyDescent="0.25">
      <c r="A171">
        <v>2023</v>
      </c>
      <c r="B171">
        <v>34005</v>
      </c>
      <c r="C171">
        <v>61</v>
      </c>
      <c r="D171">
        <v>3</v>
      </c>
      <c r="E171">
        <v>5</v>
      </c>
      <c r="F171">
        <v>33230</v>
      </c>
      <c r="G171">
        <v>18144</v>
      </c>
      <c r="H171">
        <v>776</v>
      </c>
      <c r="I171">
        <v>719</v>
      </c>
      <c r="J171">
        <v>18920</v>
      </c>
      <c r="K171">
        <v>721</v>
      </c>
      <c r="L171">
        <v>1359</v>
      </c>
    </row>
    <row r="172" spans="1:12" x14ac:dyDescent="0.25">
      <c r="A172">
        <v>2023</v>
      </c>
      <c r="B172">
        <v>34005</v>
      </c>
      <c r="C172">
        <v>62</v>
      </c>
      <c r="D172">
        <v>2</v>
      </c>
      <c r="E172">
        <v>1</v>
      </c>
      <c r="F172">
        <v>53047</v>
      </c>
      <c r="G172">
        <v>930</v>
      </c>
      <c r="H172">
        <v>5345</v>
      </c>
      <c r="I172">
        <v>90761</v>
      </c>
      <c r="J172">
        <v>6147</v>
      </c>
      <c r="K172">
        <v>5884</v>
      </c>
    </row>
    <row r="173" spans="1:12" x14ac:dyDescent="0.25">
      <c r="A173">
        <v>2023</v>
      </c>
      <c r="B173">
        <v>34005</v>
      </c>
      <c r="C173">
        <v>62</v>
      </c>
      <c r="D173">
        <v>2</v>
      </c>
      <c r="E173">
        <v>2</v>
      </c>
      <c r="F173">
        <v>29334</v>
      </c>
      <c r="G173">
        <v>256</v>
      </c>
      <c r="H173">
        <v>1671</v>
      </c>
      <c r="I173">
        <v>50904</v>
      </c>
      <c r="J173">
        <v>1877</v>
      </c>
      <c r="K173">
        <v>1839</v>
      </c>
      <c r="L173">
        <v>14826</v>
      </c>
    </row>
    <row r="174" spans="1:12" x14ac:dyDescent="0.25">
      <c r="A174">
        <v>2023</v>
      </c>
      <c r="B174">
        <v>34005</v>
      </c>
      <c r="C174">
        <v>62</v>
      </c>
      <c r="D174">
        <v>2</v>
      </c>
      <c r="E174">
        <v>3</v>
      </c>
      <c r="F174">
        <v>33549</v>
      </c>
      <c r="G174">
        <v>304</v>
      </c>
      <c r="H174">
        <v>1909</v>
      </c>
      <c r="I174">
        <v>58633</v>
      </c>
      <c r="J174">
        <v>2158</v>
      </c>
      <c r="K174">
        <v>2097</v>
      </c>
      <c r="L174">
        <v>16429</v>
      </c>
    </row>
    <row r="175" spans="1:12" x14ac:dyDescent="0.25">
      <c r="A175">
        <v>2023</v>
      </c>
      <c r="B175">
        <v>34005</v>
      </c>
      <c r="C175">
        <v>62</v>
      </c>
      <c r="D175">
        <v>2</v>
      </c>
      <c r="E175">
        <v>4</v>
      </c>
      <c r="F175">
        <v>225134</v>
      </c>
      <c r="G175">
        <v>1932</v>
      </c>
      <c r="H175">
        <v>12367</v>
      </c>
      <c r="I175">
        <v>397293</v>
      </c>
      <c r="J175">
        <v>13933</v>
      </c>
      <c r="K175">
        <v>13589</v>
      </c>
      <c r="L175">
        <v>110216</v>
      </c>
    </row>
    <row r="176" spans="1:12" x14ac:dyDescent="0.25">
      <c r="A176">
        <v>2023</v>
      </c>
      <c r="B176">
        <v>34005</v>
      </c>
      <c r="C176">
        <v>62</v>
      </c>
      <c r="D176">
        <v>2</v>
      </c>
      <c r="E176">
        <v>5</v>
      </c>
      <c r="F176">
        <v>358487</v>
      </c>
      <c r="G176">
        <v>3216</v>
      </c>
      <c r="H176">
        <v>19955</v>
      </c>
      <c r="I176">
        <v>624992</v>
      </c>
      <c r="J176">
        <v>22604</v>
      </c>
      <c r="K176">
        <v>21904</v>
      </c>
      <c r="L176">
        <v>165713</v>
      </c>
    </row>
    <row r="177" spans="1:12" x14ac:dyDescent="0.25">
      <c r="A177">
        <v>2023</v>
      </c>
      <c r="B177">
        <v>34007</v>
      </c>
      <c r="C177">
        <v>11</v>
      </c>
      <c r="D177">
        <v>1</v>
      </c>
      <c r="E177">
        <v>1</v>
      </c>
      <c r="F177">
        <v>4767</v>
      </c>
      <c r="G177">
        <v>136</v>
      </c>
      <c r="H177">
        <v>51603</v>
      </c>
      <c r="I177">
        <v>111</v>
      </c>
      <c r="J177">
        <v>51738</v>
      </c>
      <c r="K177">
        <v>55819</v>
      </c>
    </row>
    <row r="178" spans="1:12" x14ac:dyDescent="0.25">
      <c r="A178">
        <v>2023</v>
      </c>
      <c r="B178">
        <v>34007</v>
      </c>
      <c r="C178">
        <v>11</v>
      </c>
      <c r="D178">
        <v>1</v>
      </c>
      <c r="E178">
        <v>2</v>
      </c>
      <c r="F178">
        <v>7008</v>
      </c>
      <c r="G178">
        <v>63</v>
      </c>
      <c r="H178">
        <v>511</v>
      </c>
      <c r="I178">
        <v>373</v>
      </c>
      <c r="J178">
        <v>574</v>
      </c>
      <c r="K178">
        <v>524</v>
      </c>
      <c r="L178">
        <v>555</v>
      </c>
    </row>
    <row r="179" spans="1:12" x14ac:dyDescent="0.25">
      <c r="A179">
        <v>2023</v>
      </c>
      <c r="B179">
        <v>34007</v>
      </c>
      <c r="C179">
        <v>11</v>
      </c>
      <c r="D179">
        <v>1</v>
      </c>
      <c r="E179">
        <v>3</v>
      </c>
      <c r="F179">
        <v>4714</v>
      </c>
      <c r="G179">
        <v>46</v>
      </c>
      <c r="H179">
        <v>376</v>
      </c>
      <c r="I179">
        <v>248</v>
      </c>
      <c r="J179">
        <v>422</v>
      </c>
      <c r="K179">
        <v>386</v>
      </c>
      <c r="L179">
        <v>388</v>
      </c>
    </row>
    <row r="180" spans="1:12" x14ac:dyDescent="0.25">
      <c r="A180">
        <v>2023</v>
      </c>
      <c r="B180">
        <v>34007</v>
      </c>
      <c r="C180">
        <v>11</v>
      </c>
      <c r="D180">
        <v>1</v>
      </c>
      <c r="E180">
        <v>4</v>
      </c>
      <c r="F180">
        <v>307927</v>
      </c>
      <c r="G180">
        <v>3168</v>
      </c>
      <c r="H180">
        <v>26635</v>
      </c>
      <c r="I180">
        <v>15351</v>
      </c>
      <c r="J180">
        <v>29803</v>
      </c>
      <c r="K180">
        <v>27361</v>
      </c>
      <c r="L180">
        <v>25387</v>
      </c>
    </row>
    <row r="181" spans="1:12" x14ac:dyDescent="0.25">
      <c r="A181">
        <v>2023</v>
      </c>
      <c r="B181">
        <v>34007</v>
      </c>
      <c r="C181">
        <v>11</v>
      </c>
      <c r="D181">
        <v>1</v>
      </c>
      <c r="E181">
        <v>5</v>
      </c>
      <c r="F181">
        <v>467843</v>
      </c>
      <c r="G181">
        <v>5024</v>
      </c>
      <c r="H181">
        <v>42416</v>
      </c>
      <c r="I181">
        <v>23308</v>
      </c>
      <c r="J181">
        <v>47440</v>
      </c>
      <c r="K181">
        <v>43579</v>
      </c>
      <c r="L181">
        <v>40824</v>
      </c>
    </row>
    <row r="182" spans="1:12" x14ac:dyDescent="0.25">
      <c r="A182">
        <v>2023</v>
      </c>
      <c r="B182">
        <v>34007</v>
      </c>
      <c r="C182">
        <v>21</v>
      </c>
      <c r="D182">
        <v>1</v>
      </c>
      <c r="E182">
        <v>1</v>
      </c>
      <c r="F182">
        <v>2735815</v>
      </c>
      <c r="G182">
        <v>31657</v>
      </c>
      <c r="H182">
        <v>780909</v>
      </c>
      <c r="I182">
        <v>153615</v>
      </c>
      <c r="J182">
        <v>812566</v>
      </c>
      <c r="K182">
        <v>828405</v>
      </c>
    </row>
    <row r="183" spans="1:12" x14ac:dyDescent="0.25">
      <c r="A183">
        <v>2023</v>
      </c>
      <c r="B183">
        <v>34007</v>
      </c>
      <c r="C183">
        <v>21</v>
      </c>
      <c r="D183">
        <v>1</v>
      </c>
      <c r="E183">
        <v>2</v>
      </c>
      <c r="F183">
        <v>59222</v>
      </c>
      <c r="G183">
        <v>158</v>
      </c>
      <c r="H183">
        <v>978</v>
      </c>
      <c r="I183">
        <v>2203</v>
      </c>
      <c r="J183">
        <v>1136</v>
      </c>
      <c r="K183">
        <v>1013</v>
      </c>
      <c r="L183">
        <v>35175</v>
      </c>
    </row>
    <row r="184" spans="1:12" x14ac:dyDescent="0.25">
      <c r="A184">
        <v>2023</v>
      </c>
      <c r="B184">
        <v>34007</v>
      </c>
      <c r="C184">
        <v>21</v>
      </c>
      <c r="D184">
        <v>1</v>
      </c>
      <c r="E184">
        <v>3</v>
      </c>
      <c r="F184">
        <v>44170</v>
      </c>
      <c r="G184">
        <v>124</v>
      </c>
      <c r="H184">
        <v>770</v>
      </c>
      <c r="I184">
        <v>1580</v>
      </c>
      <c r="J184">
        <v>894</v>
      </c>
      <c r="K184">
        <v>797</v>
      </c>
      <c r="L184">
        <v>24576</v>
      </c>
    </row>
    <row r="185" spans="1:12" x14ac:dyDescent="0.25">
      <c r="A185">
        <v>2023</v>
      </c>
      <c r="B185">
        <v>34007</v>
      </c>
      <c r="C185">
        <v>21</v>
      </c>
      <c r="D185">
        <v>1</v>
      </c>
      <c r="E185">
        <v>4</v>
      </c>
      <c r="F185">
        <v>2943796</v>
      </c>
      <c r="G185">
        <v>7688</v>
      </c>
      <c r="H185">
        <v>53147</v>
      </c>
      <c r="I185">
        <v>96493</v>
      </c>
      <c r="J185">
        <v>60835</v>
      </c>
      <c r="K185">
        <v>55208</v>
      </c>
      <c r="L185">
        <v>1609372</v>
      </c>
    </row>
    <row r="186" spans="1:12" x14ac:dyDescent="0.25">
      <c r="A186">
        <v>2023</v>
      </c>
      <c r="B186">
        <v>34007</v>
      </c>
      <c r="C186">
        <v>21</v>
      </c>
      <c r="D186">
        <v>1</v>
      </c>
      <c r="E186">
        <v>5</v>
      </c>
      <c r="F186">
        <v>5052084</v>
      </c>
      <c r="G186">
        <v>13301</v>
      </c>
      <c r="H186">
        <v>88196</v>
      </c>
      <c r="I186">
        <v>158493</v>
      </c>
      <c r="J186">
        <v>101497</v>
      </c>
      <c r="K186">
        <v>91485</v>
      </c>
      <c r="L186">
        <v>2587921</v>
      </c>
    </row>
    <row r="187" spans="1:12" x14ac:dyDescent="0.25">
      <c r="A187">
        <v>2023</v>
      </c>
      <c r="B187">
        <v>34007</v>
      </c>
      <c r="C187">
        <v>21</v>
      </c>
      <c r="D187">
        <v>2</v>
      </c>
      <c r="E187">
        <v>1</v>
      </c>
      <c r="F187">
        <v>20017</v>
      </c>
      <c r="G187">
        <v>785</v>
      </c>
      <c r="H187">
        <v>1434</v>
      </c>
      <c r="I187">
        <v>1269</v>
      </c>
      <c r="J187">
        <v>2218</v>
      </c>
      <c r="K187">
        <v>1433</v>
      </c>
    </row>
    <row r="188" spans="1:12" x14ac:dyDescent="0.25">
      <c r="A188">
        <v>2023</v>
      </c>
      <c r="B188">
        <v>34007</v>
      </c>
      <c r="C188">
        <v>21</v>
      </c>
      <c r="D188">
        <v>2</v>
      </c>
      <c r="E188">
        <v>2</v>
      </c>
      <c r="F188">
        <v>825</v>
      </c>
      <c r="G188">
        <v>3</v>
      </c>
      <c r="H188">
        <v>5</v>
      </c>
      <c r="I188">
        <v>19</v>
      </c>
      <c r="J188">
        <v>8</v>
      </c>
      <c r="K188">
        <v>6</v>
      </c>
      <c r="L188">
        <v>273</v>
      </c>
    </row>
    <row r="189" spans="1:12" x14ac:dyDescent="0.25">
      <c r="A189">
        <v>2023</v>
      </c>
      <c r="B189">
        <v>34007</v>
      </c>
      <c r="C189">
        <v>21</v>
      </c>
      <c r="D189">
        <v>2</v>
      </c>
      <c r="E189">
        <v>3</v>
      </c>
      <c r="F189">
        <v>614</v>
      </c>
      <c r="G189">
        <v>2</v>
      </c>
      <c r="H189">
        <v>4</v>
      </c>
      <c r="I189">
        <v>14</v>
      </c>
      <c r="J189">
        <v>6</v>
      </c>
      <c r="K189">
        <v>4</v>
      </c>
      <c r="L189">
        <v>191</v>
      </c>
    </row>
    <row r="190" spans="1:12" x14ac:dyDescent="0.25">
      <c r="A190">
        <v>2023</v>
      </c>
      <c r="B190">
        <v>34007</v>
      </c>
      <c r="C190">
        <v>21</v>
      </c>
      <c r="D190">
        <v>2</v>
      </c>
      <c r="E190">
        <v>4</v>
      </c>
      <c r="F190">
        <v>41404</v>
      </c>
      <c r="G190">
        <v>143</v>
      </c>
      <c r="H190">
        <v>278</v>
      </c>
      <c r="I190">
        <v>847</v>
      </c>
      <c r="J190">
        <v>421</v>
      </c>
      <c r="K190">
        <v>280</v>
      </c>
      <c r="L190">
        <v>12480</v>
      </c>
    </row>
    <row r="191" spans="1:12" x14ac:dyDescent="0.25">
      <c r="A191">
        <v>2023</v>
      </c>
      <c r="B191">
        <v>34007</v>
      </c>
      <c r="C191">
        <v>21</v>
      </c>
      <c r="D191">
        <v>2</v>
      </c>
      <c r="E191">
        <v>5</v>
      </c>
      <c r="F191">
        <v>71075</v>
      </c>
      <c r="G191">
        <v>247</v>
      </c>
      <c r="H191">
        <v>479</v>
      </c>
      <c r="I191">
        <v>1380</v>
      </c>
      <c r="J191">
        <v>726</v>
      </c>
      <c r="K191">
        <v>483</v>
      </c>
      <c r="L191">
        <v>20068</v>
      </c>
    </row>
    <row r="192" spans="1:12" x14ac:dyDescent="0.25">
      <c r="A192">
        <v>2023</v>
      </c>
      <c r="B192">
        <v>34007</v>
      </c>
      <c r="C192">
        <v>21</v>
      </c>
      <c r="D192">
        <v>5</v>
      </c>
      <c r="E192">
        <v>1</v>
      </c>
      <c r="F192">
        <v>1892</v>
      </c>
      <c r="G192">
        <v>54</v>
      </c>
      <c r="H192">
        <v>384</v>
      </c>
      <c r="I192">
        <v>95</v>
      </c>
      <c r="J192">
        <v>438</v>
      </c>
      <c r="K192">
        <v>545</v>
      </c>
    </row>
    <row r="193" spans="1:12" x14ac:dyDescent="0.25">
      <c r="A193">
        <v>2023</v>
      </c>
      <c r="B193">
        <v>34007</v>
      </c>
      <c r="C193">
        <v>21</v>
      </c>
      <c r="D193">
        <v>5</v>
      </c>
      <c r="E193">
        <v>2</v>
      </c>
      <c r="F193">
        <v>37</v>
      </c>
      <c r="G193">
        <v>0</v>
      </c>
      <c r="H193">
        <v>0</v>
      </c>
      <c r="I193">
        <v>1</v>
      </c>
      <c r="J193">
        <v>0</v>
      </c>
      <c r="K193">
        <v>1</v>
      </c>
      <c r="L193">
        <v>24</v>
      </c>
    </row>
    <row r="194" spans="1:12" x14ac:dyDescent="0.25">
      <c r="A194">
        <v>2023</v>
      </c>
      <c r="B194">
        <v>34007</v>
      </c>
      <c r="C194">
        <v>21</v>
      </c>
      <c r="D194">
        <v>5</v>
      </c>
      <c r="E194">
        <v>3</v>
      </c>
      <c r="F194">
        <v>27</v>
      </c>
      <c r="G194">
        <v>0</v>
      </c>
      <c r="H194">
        <v>0</v>
      </c>
      <c r="I194">
        <v>1</v>
      </c>
      <c r="J194">
        <v>0</v>
      </c>
      <c r="K194">
        <v>0</v>
      </c>
      <c r="L194">
        <v>17</v>
      </c>
    </row>
    <row r="195" spans="1:12" x14ac:dyDescent="0.25">
      <c r="A195">
        <v>2023</v>
      </c>
      <c r="B195">
        <v>34007</v>
      </c>
      <c r="C195">
        <v>21</v>
      </c>
      <c r="D195">
        <v>5</v>
      </c>
      <c r="E195">
        <v>4</v>
      </c>
      <c r="F195">
        <v>1820</v>
      </c>
      <c r="G195">
        <v>9</v>
      </c>
      <c r="H195">
        <v>17</v>
      </c>
      <c r="I195">
        <v>33</v>
      </c>
      <c r="J195">
        <v>26</v>
      </c>
      <c r="K195">
        <v>30</v>
      </c>
      <c r="L195">
        <v>1092</v>
      </c>
    </row>
    <row r="196" spans="1:12" x14ac:dyDescent="0.25">
      <c r="A196">
        <v>2023</v>
      </c>
      <c r="B196">
        <v>34007</v>
      </c>
      <c r="C196">
        <v>21</v>
      </c>
      <c r="D196">
        <v>5</v>
      </c>
      <c r="E196">
        <v>5</v>
      </c>
      <c r="F196">
        <v>3117</v>
      </c>
      <c r="G196">
        <v>16</v>
      </c>
      <c r="H196">
        <v>28</v>
      </c>
      <c r="I196">
        <v>54</v>
      </c>
      <c r="J196">
        <v>44</v>
      </c>
      <c r="K196">
        <v>49</v>
      </c>
      <c r="L196">
        <v>1756</v>
      </c>
    </row>
    <row r="197" spans="1:12" x14ac:dyDescent="0.25">
      <c r="A197">
        <v>2023</v>
      </c>
      <c r="B197">
        <v>34007</v>
      </c>
      <c r="C197">
        <v>31</v>
      </c>
      <c r="D197">
        <v>1</v>
      </c>
      <c r="E197">
        <v>1</v>
      </c>
      <c r="F197">
        <v>3660402</v>
      </c>
      <c r="G197">
        <v>42198</v>
      </c>
      <c r="H197">
        <v>823028</v>
      </c>
      <c r="I197">
        <v>239135</v>
      </c>
      <c r="J197">
        <v>865225</v>
      </c>
      <c r="K197">
        <v>869286</v>
      </c>
    </row>
    <row r="198" spans="1:12" x14ac:dyDescent="0.25">
      <c r="A198">
        <v>2023</v>
      </c>
      <c r="B198">
        <v>34007</v>
      </c>
      <c r="C198">
        <v>31</v>
      </c>
      <c r="D198">
        <v>1</v>
      </c>
      <c r="E198">
        <v>2</v>
      </c>
      <c r="F198">
        <v>97184</v>
      </c>
      <c r="G198">
        <v>324</v>
      </c>
      <c r="H198">
        <v>1535</v>
      </c>
      <c r="I198">
        <v>5074</v>
      </c>
      <c r="J198">
        <v>1859</v>
      </c>
      <c r="K198">
        <v>1570</v>
      </c>
      <c r="L198">
        <v>48448</v>
      </c>
    </row>
    <row r="199" spans="1:12" x14ac:dyDescent="0.25">
      <c r="A199">
        <v>2023</v>
      </c>
      <c r="B199">
        <v>34007</v>
      </c>
      <c r="C199">
        <v>31</v>
      </c>
      <c r="D199">
        <v>1</v>
      </c>
      <c r="E199">
        <v>3</v>
      </c>
      <c r="F199">
        <v>68798</v>
      </c>
      <c r="G199">
        <v>235</v>
      </c>
      <c r="H199">
        <v>1171</v>
      </c>
      <c r="I199">
        <v>3481</v>
      </c>
      <c r="J199">
        <v>1407</v>
      </c>
      <c r="K199">
        <v>1200</v>
      </c>
      <c r="L199">
        <v>33850</v>
      </c>
    </row>
    <row r="200" spans="1:12" x14ac:dyDescent="0.25">
      <c r="A200">
        <v>2023</v>
      </c>
      <c r="B200">
        <v>34007</v>
      </c>
      <c r="C200">
        <v>31</v>
      </c>
      <c r="D200">
        <v>1</v>
      </c>
      <c r="E200">
        <v>4</v>
      </c>
      <c r="F200">
        <v>4527027</v>
      </c>
      <c r="G200">
        <v>14974</v>
      </c>
      <c r="H200">
        <v>79960</v>
      </c>
      <c r="I200">
        <v>216549</v>
      </c>
      <c r="J200">
        <v>94934</v>
      </c>
      <c r="K200">
        <v>82125</v>
      </c>
      <c r="L200">
        <v>2216681</v>
      </c>
    </row>
    <row r="201" spans="1:12" x14ac:dyDescent="0.25">
      <c r="A201">
        <v>2023</v>
      </c>
      <c r="B201">
        <v>34007</v>
      </c>
      <c r="C201">
        <v>31</v>
      </c>
      <c r="D201">
        <v>1</v>
      </c>
      <c r="E201">
        <v>5</v>
      </c>
      <c r="F201">
        <v>7643353</v>
      </c>
      <c r="G201">
        <v>25485</v>
      </c>
      <c r="H201">
        <v>133665</v>
      </c>
      <c r="I201">
        <v>352276</v>
      </c>
      <c r="J201">
        <v>159149</v>
      </c>
      <c r="K201">
        <v>137149</v>
      </c>
      <c r="L201">
        <v>3564492</v>
      </c>
    </row>
    <row r="202" spans="1:12" x14ac:dyDescent="0.25">
      <c r="A202">
        <v>2023</v>
      </c>
      <c r="B202">
        <v>34007</v>
      </c>
      <c r="C202">
        <v>31</v>
      </c>
      <c r="D202">
        <v>2</v>
      </c>
      <c r="E202">
        <v>1</v>
      </c>
      <c r="F202">
        <v>70444</v>
      </c>
      <c r="G202">
        <v>1705</v>
      </c>
      <c r="H202">
        <v>5512</v>
      </c>
      <c r="I202">
        <v>94131</v>
      </c>
      <c r="J202">
        <v>7216</v>
      </c>
      <c r="K202">
        <v>5864</v>
      </c>
    </row>
    <row r="203" spans="1:12" x14ac:dyDescent="0.25">
      <c r="A203">
        <v>2023</v>
      </c>
      <c r="B203">
        <v>34007</v>
      </c>
      <c r="C203">
        <v>31</v>
      </c>
      <c r="D203">
        <v>2</v>
      </c>
      <c r="E203">
        <v>2</v>
      </c>
      <c r="F203">
        <v>2659</v>
      </c>
      <c r="G203">
        <v>13</v>
      </c>
      <c r="H203">
        <v>130</v>
      </c>
      <c r="I203">
        <v>991</v>
      </c>
      <c r="J203">
        <v>144</v>
      </c>
      <c r="K203">
        <v>147</v>
      </c>
      <c r="L203">
        <v>2308</v>
      </c>
    </row>
    <row r="204" spans="1:12" x14ac:dyDescent="0.25">
      <c r="A204">
        <v>2023</v>
      </c>
      <c r="B204">
        <v>34007</v>
      </c>
      <c r="C204">
        <v>31</v>
      </c>
      <c r="D204">
        <v>2</v>
      </c>
      <c r="E204">
        <v>3</v>
      </c>
      <c r="F204">
        <v>1948</v>
      </c>
      <c r="G204">
        <v>11</v>
      </c>
      <c r="H204">
        <v>98</v>
      </c>
      <c r="I204">
        <v>792</v>
      </c>
      <c r="J204">
        <v>109</v>
      </c>
      <c r="K204">
        <v>110</v>
      </c>
      <c r="L204">
        <v>1612</v>
      </c>
    </row>
    <row r="205" spans="1:12" x14ac:dyDescent="0.25">
      <c r="A205">
        <v>2023</v>
      </c>
      <c r="B205">
        <v>34007</v>
      </c>
      <c r="C205">
        <v>31</v>
      </c>
      <c r="D205">
        <v>2</v>
      </c>
      <c r="E205">
        <v>4</v>
      </c>
      <c r="F205">
        <v>131466</v>
      </c>
      <c r="G205">
        <v>750</v>
      </c>
      <c r="H205">
        <v>6876</v>
      </c>
      <c r="I205">
        <v>52110</v>
      </c>
      <c r="J205">
        <v>7626</v>
      </c>
      <c r="K205">
        <v>7724</v>
      </c>
      <c r="L205">
        <v>105594</v>
      </c>
    </row>
    <row r="206" spans="1:12" x14ac:dyDescent="0.25">
      <c r="A206">
        <v>2023</v>
      </c>
      <c r="B206">
        <v>34007</v>
      </c>
      <c r="C206">
        <v>31</v>
      </c>
      <c r="D206">
        <v>2</v>
      </c>
      <c r="E206">
        <v>5</v>
      </c>
      <c r="F206">
        <v>221556</v>
      </c>
      <c r="G206">
        <v>1261</v>
      </c>
      <c r="H206">
        <v>11195</v>
      </c>
      <c r="I206">
        <v>88432</v>
      </c>
      <c r="J206">
        <v>12455</v>
      </c>
      <c r="K206">
        <v>12562</v>
      </c>
      <c r="L206">
        <v>169798</v>
      </c>
    </row>
    <row r="207" spans="1:12" x14ac:dyDescent="0.25">
      <c r="A207">
        <v>2023</v>
      </c>
      <c r="B207">
        <v>34007</v>
      </c>
      <c r="C207">
        <v>31</v>
      </c>
      <c r="D207">
        <v>5</v>
      </c>
      <c r="E207">
        <v>1</v>
      </c>
      <c r="F207">
        <v>8784</v>
      </c>
      <c r="G207">
        <v>260</v>
      </c>
      <c r="H207">
        <v>1571</v>
      </c>
      <c r="I207">
        <v>513</v>
      </c>
      <c r="J207">
        <v>1831</v>
      </c>
      <c r="K207">
        <v>2209</v>
      </c>
    </row>
    <row r="208" spans="1:12" x14ac:dyDescent="0.25">
      <c r="A208">
        <v>2023</v>
      </c>
      <c r="B208">
        <v>34007</v>
      </c>
      <c r="C208">
        <v>31</v>
      </c>
      <c r="D208">
        <v>5</v>
      </c>
      <c r="E208">
        <v>2</v>
      </c>
      <c r="F208">
        <v>232</v>
      </c>
      <c r="G208">
        <v>2</v>
      </c>
      <c r="H208">
        <v>1</v>
      </c>
      <c r="I208">
        <v>8</v>
      </c>
      <c r="J208">
        <v>3</v>
      </c>
      <c r="K208">
        <v>3</v>
      </c>
      <c r="L208">
        <v>125</v>
      </c>
    </row>
    <row r="209" spans="1:12" x14ac:dyDescent="0.25">
      <c r="A209">
        <v>2023</v>
      </c>
      <c r="B209">
        <v>34007</v>
      </c>
      <c r="C209">
        <v>31</v>
      </c>
      <c r="D209">
        <v>5</v>
      </c>
      <c r="E209">
        <v>3</v>
      </c>
      <c r="F209">
        <v>162</v>
      </c>
      <c r="G209">
        <v>1</v>
      </c>
      <c r="H209">
        <v>1</v>
      </c>
      <c r="I209">
        <v>5</v>
      </c>
      <c r="J209">
        <v>2</v>
      </c>
      <c r="K209">
        <v>2</v>
      </c>
      <c r="L209">
        <v>88</v>
      </c>
    </row>
    <row r="210" spans="1:12" x14ac:dyDescent="0.25">
      <c r="A210">
        <v>2023</v>
      </c>
      <c r="B210">
        <v>34007</v>
      </c>
      <c r="C210">
        <v>31</v>
      </c>
      <c r="D210">
        <v>5</v>
      </c>
      <c r="E210">
        <v>4</v>
      </c>
      <c r="F210">
        <v>10735</v>
      </c>
      <c r="G210">
        <v>72</v>
      </c>
      <c r="H210">
        <v>80</v>
      </c>
      <c r="I210">
        <v>313</v>
      </c>
      <c r="J210">
        <v>153</v>
      </c>
      <c r="K210">
        <v>153</v>
      </c>
      <c r="L210">
        <v>5734</v>
      </c>
    </row>
    <row r="211" spans="1:12" x14ac:dyDescent="0.25">
      <c r="A211">
        <v>2023</v>
      </c>
      <c r="B211">
        <v>34007</v>
      </c>
      <c r="C211">
        <v>31</v>
      </c>
      <c r="D211">
        <v>5</v>
      </c>
      <c r="E211">
        <v>5</v>
      </c>
      <c r="F211">
        <v>18009</v>
      </c>
      <c r="G211">
        <v>122</v>
      </c>
      <c r="H211">
        <v>130</v>
      </c>
      <c r="I211">
        <v>506</v>
      </c>
      <c r="J211">
        <v>252</v>
      </c>
      <c r="K211">
        <v>251</v>
      </c>
      <c r="L211">
        <v>9221</v>
      </c>
    </row>
    <row r="212" spans="1:12" x14ac:dyDescent="0.25">
      <c r="A212">
        <v>2023</v>
      </c>
      <c r="B212">
        <v>34007</v>
      </c>
      <c r="C212">
        <v>32</v>
      </c>
      <c r="D212">
        <v>1</v>
      </c>
      <c r="E212">
        <v>1</v>
      </c>
      <c r="F212">
        <v>632337</v>
      </c>
      <c r="G212">
        <v>6358</v>
      </c>
      <c r="H212">
        <v>99515</v>
      </c>
      <c r="I212">
        <v>38792</v>
      </c>
      <c r="J212">
        <v>105873</v>
      </c>
      <c r="K212">
        <v>104651</v>
      </c>
    </row>
    <row r="213" spans="1:12" x14ac:dyDescent="0.25">
      <c r="A213">
        <v>2023</v>
      </c>
      <c r="B213">
        <v>34007</v>
      </c>
      <c r="C213">
        <v>32</v>
      </c>
      <c r="D213">
        <v>1</v>
      </c>
      <c r="E213">
        <v>2</v>
      </c>
      <c r="F213">
        <v>11752</v>
      </c>
      <c r="G213">
        <v>37</v>
      </c>
      <c r="H213">
        <v>198</v>
      </c>
      <c r="I213">
        <v>707</v>
      </c>
      <c r="J213">
        <v>235</v>
      </c>
      <c r="K213">
        <v>203</v>
      </c>
      <c r="L213">
        <v>5357</v>
      </c>
    </row>
    <row r="214" spans="1:12" x14ac:dyDescent="0.25">
      <c r="A214">
        <v>2023</v>
      </c>
      <c r="B214">
        <v>34007</v>
      </c>
      <c r="C214">
        <v>32</v>
      </c>
      <c r="D214">
        <v>1</v>
      </c>
      <c r="E214">
        <v>3</v>
      </c>
      <c r="F214">
        <v>8611</v>
      </c>
      <c r="G214">
        <v>28</v>
      </c>
      <c r="H214">
        <v>158</v>
      </c>
      <c r="I214">
        <v>496</v>
      </c>
      <c r="J214">
        <v>187</v>
      </c>
      <c r="K214">
        <v>162</v>
      </c>
      <c r="L214">
        <v>3743</v>
      </c>
    </row>
    <row r="215" spans="1:12" x14ac:dyDescent="0.25">
      <c r="A215">
        <v>2023</v>
      </c>
      <c r="B215">
        <v>34007</v>
      </c>
      <c r="C215">
        <v>32</v>
      </c>
      <c r="D215">
        <v>1</v>
      </c>
      <c r="E215">
        <v>4</v>
      </c>
      <c r="F215">
        <v>556748</v>
      </c>
      <c r="G215">
        <v>1891</v>
      </c>
      <c r="H215">
        <v>11198</v>
      </c>
      <c r="I215">
        <v>31003</v>
      </c>
      <c r="J215">
        <v>13089</v>
      </c>
      <c r="K215">
        <v>11472</v>
      </c>
      <c r="L215">
        <v>245118</v>
      </c>
    </row>
    <row r="216" spans="1:12" x14ac:dyDescent="0.25">
      <c r="A216">
        <v>2023</v>
      </c>
      <c r="B216">
        <v>34007</v>
      </c>
      <c r="C216">
        <v>32</v>
      </c>
      <c r="D216">
        <v>1</v>
      </c>
      <c r="E216">
        <v>5</v>
      </c>
      <c r="F216">
        <v>954725</v>
      </c>
      <c r="G216">
        <v>3267</v>
      </c>
      <c r="H216">
        <v>19014</v>
      </c>
      <c r="I216">
        <v>50543</v>
      </c>
      <c r="J216">
        <v>22281</v>
      </c>
      <c r="K216">
        <v>19459</v>
      </c>
      <c r="L216">
        <v>394157</v>
      </c>
    </row>
    <row r="217" spans="1:12" x14ac:dyDescent="0.25">
      <c r="A217">
        <v>2023</v>
      </c>
      <c r="B217">
        <v>34007</v>
      </c>
      <c r="C217">
        <v>32</v>
      </c>
      <c r="D217">
        <v>2</v>
      </c>
      <c r="E217">
        <v>1</v>
      </c>
      <c r="F217">
        <v>10742</v>
      </c>
      <c r="G217">
        <v>163</v>
      </c>
      <c r="H217">
        <v>1023</v>
      </c>
      <c r="I217">
        <v>19652</v>
      </c>
      <c r="J217">
        <v>1186</v>
      </c>
      <c r="K217">
        <v>1137</v>
      </c>
    </row>
    <row r="218" spans="1:12" x14ac:dyDescent="0.25">
      <c r="A218">
        <v>2023</v>
      </c>
      <c r="B218">
        <v>34007</v>
      </c>
      <c r="C218">
        <v>32</v>
      </c>
      <c r="D218">
        <v>2</v>
      </c>
      <c r="E218">
        <v>2</v>
      </c>
      <c r="F218">
        <v>392</v>
      </c>
      <c r="G218">
        <v>2</v>
      </c>
      <c r="H218">
        <v>34</v>
      </c>
      <c r="I218">
        <v>252</v>
      </c>
      <c r="J218">
        <v>36</v>
      </c>
      <c r="K218">
        <v>38</v>
      </c>
      <c r="L218">
        <v>314</v>
      </c>
    </row>
    <row r="219" spans="1:12" x14ac:dyDescent="0.25">
      <c r="A219">
        <v>2023</v>
      </c>
      <c r="B219">
        <v>34007</v>
      </c>
      <c r="C219">
        <v>32</v>
      </c>
      <c r="D219">
        <v>2</v>
      </c>
      <c r="E219">
        <v>3</v>
      </c>
      <c r="F219">
        <v>291</v>
      </c>
      <c r="G219">
        <v>2</v>
      </c>
      <c r="H219">
        <v>25</v>
      </c>
      <c r="I219">
        <v>199</v>
      </c>
      <c r="J219">
        <v>27</v>
      </c>
      <c r="K219">
        <v>29</v>
      </c>
      <c r="L219">
        <v>219</v>
      </c>
    </row>
    <row r="220" spans="1:12" x14ac:dyDescent="0.25">
      <c r="A220">
        <v>2023</v>
      </c>
      <c r="B220">
        <v>34007</v>
      </c>
      <c r="C220">
        <v>32</v>
      </c>
      <c r="D220">
        <v>2</v>
      </c>
      <c r="E220">
        <v>4</v>
      </c>
      <c r="F220">
        <v>19782</v>
      </c>
      <c r="G220">
        <v>127</v>
      </c>
      <c r="H220">
        <v>1766</v>
      </c>
      <c r="I220">
        <v>13066</v>
      </c>
      <c r="J220">
        <v>1893</v>
      </c>
      <c r="K220">
        <v>2005</v>
      </c>
      <c r="L220">
        <v>14353</v>
      </c>
    </row>
    <row r="221" spans="1:12" x14ac:dyDescent="0.25">
      <c r="A221">
        <v>2023</v>
      </c>
      <c r="B221">
        <v>34007</v>
      </c>
      <c r="C221">
        <v>32</v>
      </c>
      <c r="D221">
        <v>2</v>
      </c>
      <c r="E221">
        <v>5</v>
      </c>
      <c r="F221">
        <v>33219</v>
      </c>
      <c r="G221">
        <v>210</v>
      </c>
      <c r="H221">
        <v>2859</v>
      </c>
      <c r="I221">
        <v>22028</v>
      </c>
      <c r="J221">
        <v>3069</v>
      </c>
      <c r="K221">
        <v>3244</v>
      </c>
      <c r="L221">
        <v>23080</v>
      </c>
    </row>
    <row r="222" spans="1:12" x14ac:dyDescent="0.25">
      <c r="A222">
        <v>2023</v>
      </c>
      <c r="B222">
        <v>34007</v>
      </c>
      <c r="C222">
        <v>32</v>
      </c>
      <c r="D222">
        <v>5</v>
      </c>
      <c r="E222">
        <v>1</v>
      </c>
      <c r="F222">
        <v>1204</v>
      </c>
      <c r="G222">
        <v>36</v>
      </c>
      <c r="H222">
        <v>205</v>
      </c>
      <c r="I222">
        <v>69</v>
      </c>
      <c r="J222">
        <v>241</v>
      </c>
      <c r="K222">
        <v>287</v>
      </c>
    </row>
    <row r="223" spans="1:12" x14ac:dyDescent="0.25">
      <c r="A223">
        <v>2023</v>
      </c>
      <c r="B223">
        <v>34007</v>
      </c>
      <c r="C223">
        <v>32</v>
      </c>
      <c r="D223">
        <v>5</v>
      </c>
      <c r="E223">
        <v>2</v>
      </c>
      <c r="F223">
        <v>28</v>
      </c>
      <c r="G223">
        <v>0</v>
      </c>
      <c r="H223">
        <v>0</v>
      </c>
      <c r="I223">
        <v>1</v>
      </c>
      <c r="J223">
        <v>0</v>
      </c>
      <c r="K223">
        <v>0</v>
      </c>
      <c r="L223">
        <v>16</v>
      </c>
    </row>
    <row r="224" spans="1:12" x14ac:dyDescent="0.25">
      <c r="A224">
        <v>2023</v>
      </c>
      <c r="B224">
        <v>34007</v>
      </c>
      <c r="C224">
        <v>32</v>
      </c>
      <c r="D224">
        <v>5</v>
      </c>
      <c r="E224">
        <v>3</v>
      </c>
      <c r="F224">
        <v>20</v>
      </c>
      <c r="G224">
        <v>0</v>
      </c>
      <c r="H224">
        <v>0</v>
      </c>
      <c r="I224">
        <v>1</v>
      </c>
      <c r="J224">
        <v>0</v>
      </c>
      <c r="K224">
        <v>0</v>
      </c>
      <c r="L224">
        <v>11</v>
      </c>
    </row>
    <row r="225" spans="1:12" x14ac:dyDescent="0.25">
      <c r="A225">
        <v>2023</v>
      </c>
      <c r="B225">
        <v>34007</v>
      </c>
      <c r="C225">
        <v>32</v>
      </c>
      <c r="D225">
        <v>5</v>
      </c>
      <c r="E225">
        <v>4</v>
      </c>
      <c r="F225">
        <v>1304</v>
      </c>
      <c r="G225">
        <v>9</v>
      </c>
      <c r="H225">
        <v>10</v>
      </c>
      <c r="I225">
        <v>37</v>
      </c>
      <c r="J225">
        <v>18</v>
      </c>
      <c r="K225">
        <v>18</v>
      </c>
      <c r="L225">
        <v>717</v>
      </c>
    </row>
    <row r="226" spans="1:12" x14ac:dyDescent="0.25">
      <c r="A226">
        <v>2023</v>
      </c>
      <c r="B226">
        <v>34007</v>
      </c>
      <c r="C226">
        <v>32</v>
      </c>
      <c r="D226">
        <v>5</v>
      </c>
      <c r="E226">
        <v>5</v>
      </c>
      <c r="F226">
        <v>2214</v>
      </c>
      <c r="G226">
        <v>15</v>
      </c>
      <c r="H226">
        <v>16</v>
      </c>
      <c r="I226">
        <v>60</v>
      </c>
      <c r="J226">
        <v>30</v>
      </c>
      <c r="K226">
        <v>30</v>
      </c>
      <c r="L226">
        <v>1153</v>
      </c>
    </row>
    <row r="227" spans="1:12" x14ac:dyDescent="0.25">
      <c r="A227">
        <v>2023</v>
      </c>
      <c r="B227">
        <v>34007</v>
      </c>
      <c r="C227">
        <v>41</v>
      </c>
      <c r="D227">
        <v>1</v>
      </c>
      <c r="E227">
        <v>1</v>
      </c>
      <c r="F227">
        <v>3176</v>
      </c>
      <c r="G227">
        <v>39</v>
      </c>
      <c r="H227">
        <v>283</v>
      </c>
      <c r="I227">
        <v>174</v>
      </c>
      <c r="J227">
        <v>323</v>
      </c>
      <c r="K227">
        <v>289</v>
      </c>
    </row>
    <row r="228" spans="1:12" x14ac:dyDescent="0.25">
      <c r="A228">
        <v>2023</v>
      </c>
      <c r="B228">
        <v>34007</v>
      </c>
      <c r="C228">
        <v>41</v>
      </c>
      <c r="D228">
        <v>1</v>
      </c>
      <c r="E228">
        <v>2</v>
      </c>
      <c r="F228">
        <v>258</v>
      </c>
      <c r="G228">
        <v>0</v>
      </c>
      <c r="H228">
        <v>3</v>
      </c>
      <c r="I228">
        <v>5</v>
      </c>
      <c r="J228">
        <v>3</v>
      </c>
      <c r="K228">
        <v>3</v>
      </c>
      <c r="L228">
        <v>11</v>
      </c>
    </row>
    <row r="229" spans="1:12" x14ac:dyDescent="0.25">
      <c r="A229">
        <v>2023</v>
      </c>
      <c r="B229">
        <v>34007</v>
      </c>
      <c r="C229">
        <v>41</v>
      </c>
      <c r="D229">
        <v>1</v>
      </c>
      <c r="E229">
        <v>3</v>
      </c>
      <c r="F229">
        <v>140</v>
      </c>
      <c r="G229">
        <v>0</v>
      </c>
      <c r="H229">
        <v>2</v>
      </c>
      <c r="I229">
        <v>3</v>
      </c>
      <c r="J229">
        <v>2</v>
      </c>
      <c r="K229">
        <v>2</v>
      </c>
      <c r="L229">
        <v>7</v>
      </c>
    </row>
    <row r="230" spans="1:12" x14ac:dyDescent="0.25">
      <c r="A230">
        <v>2023</v>
      </c>
      <c r="B230">
        <v>34007</v>
      </c>
      <c r="C230">
        <v>41</v>
      </c>
      <c r="D230">
        <v>1</v>
      </c>
      <c r="E230">
        <v>4</v>
      </c>
      <c r="F230">
        <v>10429</v>
      </c>
      <c r="G230">
        <v>25</v>
      </c>
      <c r="H230">
        <v>154</v>
      </c>
      <c r="I230">
        <v>223</v>
      </c>
      <c r="J230">
        <v>178</v>
      </c>
      <c r="K230">
        <v>155</v>
      </c>
      <c r="L230">
        <v>483</v>
      </c>
    </row>
    <row r="231" spans="1:12" x14ac:dyDescent="0.25">
      <c r="A231">
        <v>2023</v>
      </c>
      <c r="B231">
        <v>34007</v>
      </c>
      <c r="C231">
        <v>41</v>
      </c>
      <c r="D231">
        <v>1</v>
      </c>
      <c r="E231">
        <v>5</v>
      </c>
      <c r="F231">
        <v>13158</v>
      </c>
      <c r="G231">
        <v>37</v>
      </c>
      <c r="H231">
        <v>232</v>
      </c>
      <c r="I231">
        <v>330</v>
      </c>
      <c r="J231">
        <v>269</v>
      </c>
      <c r="K231">
        <v>235</v>
      </c>
      <c r="L231">
        <v>777</v>
      </c>
    </row>
    <row r="232" spans="1:12" x14ac:dyDescent="0.25">
      <c r="A232">
        <v>2023</v>
      </c>
      <c r="B232">
        <v>34007</v>
      </c>
      <c r="C232">
        <v>41</v>
      </c>
      <c r="D232">
        <v>2</v>
      </c>
      <c r="E232">
        <v>1</v>
      </c>
      <c r="F232">
        <v>2842</v>
      </c>
      <c r="G232">
        <v>47</v>
      </c>
      <c r="H232">
        <v>301</v>
      </c>
      <c r="I232">
        <v>5105</v>
      </c>
      <c r="J232">
        <v>348</v>
      </c>
      <c r="K232">
        <v>334</v>
      </c>
    </row>
    <row r="233" spans="1:12" x14ac:dyDescent="0.25">
      <c r="A233">
        <v>2023</v>
      </c>
      <c r="B233">
        <v>34007</v>
      </c>
      <c r="C233">
        <v>41</v>
      </c>
      <c r="D233">
        <v>2</v>
      </c>
      <c r="E233">
        <v>2</v>
      </c>
      <c r="F233">
        <v>100</v>
      </c>
      <c r="G233">
        <v>1</v>
      </c>
      <c r="H233">
        <v>8</v>
      </c>
      <c r="I233">
        <v>188</v>
      </c>
      <c r="J233">
        <v>9</v>
      </c>
      <c r="K233">
        <v>8</v>
      </c>
      <c r="L233">
        <v>58</v>
      </c>
    </row>
    <row r="234" spans="1:12" x14ac:dyDescent="0.25">
      <c r="A234">
        <v>2023</v>
      </c>
      <c r="B234">
        <v>34007</v>
      </c>
      <c r="C234">
        <v>41</v>
      </c>
      <c r="D234">
        <v>2</v>
      </c>
      <c r="E234">
        <v>3</v>
      </c>
      <c r="F234">
        <v>75</v>
      </c>
      <c r="G234">
        <v>1</v>
      </c>
      <c r="H234">
        <v>6</v>
      </c>
      <c r="I234">
        <v>142</v>
      </c>
      <c r="J234">
        <v>7</v>
      </c>
      <c r="K234">
        <v>6</v>
      </c>
      <c r="L234">
        <v>40</v>
      </c>
    </row>
    <row r="235" spans="1:12" x14ac:dyDescent="0.25">
      <c r="A235">
        <v>2023</v>
      </c>
      <c r="B235">
        <v>34007</v>
      </c>
      <c r="C235">
        <v>41</v>
      </c>
      <c r="D235">
        <v>2</v>
      </c>
      <c r="E235">
        <v>4</v>
      </c>
      <c r="F235">
        <v>5491</v>
      </c>
      <c r="G235">
        <v>58</v>
      </c>
      <c r="H235">
        <v>409</v>
      </c>
      <c r="I235">
        <v>10351</v>
      </c>
      <c r="J235">
        <v>467</v>
      </c>
      <c r="K235">
        <v>457</v>
      </c>
      <c r="L235">
        <v>2650</v>
      </c>
    </row>
    <row r="236" spans="1:12" x14ac:dyDescent="0.25">
      <c r="A236">
        <v>2023</v>
      </c>
      <c r="B236">
        <v>34007</v>
      </c>
      <c r="C236">
        <v>41</v>
      </c>
      <c r="D236">
        <v>2</v>
      </c>
      <c r="E236">
        <v>5</v>
      </c>
      <c r="F236">
        <v>8637</v>
      </c>
      <c r="G236">
        <v>96</v>
      </c>
      <c r="H236">
        <v>663</v>
      </c>
      <c r="I236">
        <v>16381</v>
      </c>
      <c r="J236">
        <v>759</v>
      </c>
      <c r="K236">
        <v>741</v>
      </c>
      <c r="L236">
        <v>4261</v>
      </c>
    </row>
    <row r="237" spans="1:12" x14ac:dyDescent="0.25">
      <c r="A237">
        <v>2023</v>
      </c>
      <c r="B237">
        <v>34007</v>
      </c>
      <c r="C237">
        <v>41</v>
      </c>
      <c r="D237">
        <v>3</v>
      </c>
      <c r="E237">
        <v>1</v>
      </c>
      <c r="F237">
        <v>1062</v>
      </c>
      <c r="G237">
        <v>2355</v>
      </c>
      <c r="H237">
        <v>106</v>
      </c>
      <c r="I237">
        <v>209</v>
      </c>
      <c r="J237">
        <v>2460</v>
      </c>
      <c r="K237">
        <v>104</v>
      </c>
    </row>
    <row r="238" spans="1:12" x14ac:dyDescent="0.25">
      <c r="A238">
        <v>2023</v>
      </c>
      <c r="B238">
        <v>34007</v>
      </c>
      <c r="C238">
        <v>41</v>
      </c>
      <c r="D238">
        <v>3</v>
      </c>
      <c r="E238">
        <v>2</v>
      </c>
      <c r="F238">
        <v>115</v>
      </c>
      <c r="G238">
        <v>53</v>
      </c>
      <c r="H238">
        <v>3</v>
      </c>
      <c r="I238">
        <v>10</v>
      </c>
      <c r="J238">
        <v>56</v>
      </c>
      <c r="K238">
        <v>3</v>
      </c>
      <c r="L238">
        <v>5</v>
      </c>
    </row>
    <row r="239" spans="1:12" x14ac:dyDescent="0.25">
      <c r="A239">
        <v>2023</v>
      </c>
      <c r="B239">
        <v>34007</v>
      </c>
      <c r="C239">
        <v>41</v>
      </c>
      <c r="D239">
        <v>3</v>
      </c>
      <c r="E239">
        <v>3</v>
      </c>
      <c r="F239">
        <v>80</v>
      </c>
      <c r="G239">
        <v>45</v>
      </c>
      <c r="H239">
        <v>2</v>
      </c>
      <c r="I239">
        <v>7</v>
      </c>
      <c r="J239">
        <v>47</v>
      </c>
      <c r="K239">
        <v>2</v>
      </c>
      <c r="L239">
        <v>3</v>
      </c>
    </row>
    <row r="240" spans="1:12" x14ac:dyDescent="0.25">
      <c r="A240">
        <v>2023</v>
      </c>
      <c r="B240">
        <v>34007</v>
      </c>
      <c r="C240">
        <v>41</v>
      </c>
      <c r="D240">
        <v>3</v>
      </c>
      <c r="E240">
        <v>4</v>
      </c>
      <c r="F240">
        <v>5592</v>
      </c>
      <c r="G240">
        <v>3299</v>
      </c>
      <c r="H240">
        <v>162</v>
      </c>
      <c r="I240">
        <v>499</v>
      </c>
      <c r="J240">
        <v>3461</v>
      </c>
      <c r="K240">
        <v>174</v>
      </c>
      <c r="L240">
        <v>215</v>
      </c>
    </row>
    <row r="241" spans="1:12" x14ac:dyDescent="0.25">
      <c r="A241">
        <v>2023</v>
      </c>
      <c r="B241">
        <v>34007</v>
      </c>
      <c r="C241">
        <v>41</v>
      </c>
      <c r="D241">
        <v>3</v>
      </c>
      <c r="E241">
        <v>5</v>
      </c>
      <c r="F241">
        <v>8579</v>
      </c>
      <c r="G241">
        <v>5472</v>
      </c>
      <c r="H241">
        <v>267</v>
      </c>
      <c r="I241">
        <v>764</v>
      </c>
      <c r="J241">
        <v>5739</v>
      </c>
      <c r="K241">
        <v>285</v>
      </c>
      <c r="L241">
        <v>346</v>
      </c>
    </row>
    <row r="242" spans="1:12" x14ac:dyDescent="0.25">
      <c r="A242">
        <v>2023</v>
      </c>
      <c r="B242">
        <v>34007</v>
      </c>
      <c r="C242">
        <v>42</v>
      </c>
      <c r="D242">
        <v>1</v>
      </c>
      <c r="E242">
        <v>1</v>
      </c>
      <c r="F242">
        <v>6553</v>
      </c>
      <c r="G242">
        <v>103</v>
      </c>
      <c r="H242">
        <v>771</v>
      </c>
      <c r="I242">
        <v>453</v>
      </c>
      <c r="J242">
        <v>874</v>
      </c>
      <c r="K242">
        <v>790</v>
      </c>
    </row>
    <row r="243" spans="1:12" x14ac:dyDescent="0.25">
      <c r="A243">
        <v>2023</v>
      </c>
      <c r="B243">
        <v>34007</v>
      </c>
      <c r="C243">
        <v>42</v>
      </c>
      <c r="D243">
        <v>1</v>
      </c>
      <c r="E243">
        <v>2</v>
      </c>
      <c r="F243">
        <v>553</v>
      </c>
      <c r="G243">
        <v>1</v>
      </c>
      <c r="H243">
        <v>6</v>
      </c>
      <c r="I243">
        <v>10</v>
      </c>
      <c r="J243">
        <v>7</v>
      </c>
      <c r="K243">
        <v>6</v>
      </c>
      <c r="L243">
        <v>26</v>
      </c>
    </row>
    <row r="244" spans="1:12" x14ac:dyDescent="0.25">
      <c r="A244">
        <v>2023</v>
      </c>
      <c r="B244">
        <v>34007</v>
      </c>
      <c r="C244">
        <v>42</v>
      </c>
      <c r="D244">
        <v>1</v>
      </c>
      <c r="E244">
        <v>3</v>
      </c>
      <c r="F244">
        <v>351</v>
      </c>
      <c r="G244">
        <v>1</v>
      </c>
      <c r="H244">
        <v>4</v>
      </c>
      <c r="I244">
        <v>7</v>
      </c>
      <c r="J244">
        <v>5</v>
      </c>
      <c r="K244">
        <v>4</v>
      </c>
      <c r="L244">
        <v>18</v>
      </c>
    </row>
    <row r="245" spans="1:12" x14ac:dyDescent="0.25">
      <c r="A245">
        <v>2023</v>
      </c>
      <c r="B245">
        <v>34007</v>
      </c>
      <c r="C245">
        <v>42</v>
      </c>
      <c r="D245">
        <v>1</v>
      </c>
      <c r="E245">
        <v>4</v>
      </c>
      <c r="F245">
        <v>22013</v>
      </c>
      <c r="G245">
        <v>53</v>
      </c>
      <c r="H245">
        <v>333</v>
      </c>
      <c r="I245">
        <v>451</v>
      </c>
      <c r="J245">
        <v>386</v>
      </c>
      <c r="K245">
        <v>338</v>
      </c>
      <c r="L245">
        <v>1204</v>
      </c>
    </row>
    <row r="246" spans="1:12" x14ac:dyDescent="0.25">
      <c r="A246">
        <v>2023</v>
      </c>
      <c r="B246">
        <v>34007</v>
      </c>
      <c r="C246">
        <v>42</v>
      </c>
      <c r="D246">
        <v>1</v>
      </c>
      <c r="E246">
        <v>5</v>
      </c>
      <c r="F246">
        <v>35024</v>
      </c>
      <c r="G246">
        <v>76</v>
      </c>
      <c r="H246">
        <v>489</v>
      </c>
      <c r="I246">
        <v>733</v>
      </c>
      <c r="J246">
        <v>566</v>
      </c>
      <c r="K246">
        <v>496</v>
      </c>
      <c r="L246">
        <v>1936</v>
      </c>
    </row>
    <row r="247" spans="1:12" x14ac:dyDescent="0.25">
      <c r="A247">
        <v>2023</v>
      </c>
      <c r="B247">
        <v>34007</v>
      </c>
      <c r="C247">
        <v>42</v>
      </c>
      <c r="D247">
        <v>2</v>
      </c>
      <c r="E247">
        <v>1</v>
      </c>
      <c r="F247">
        <v>5872</v>
      </c>
      <c r="G247">
        <v>103</v>
      </c>
      <c r="H247">
        <v>602</v>
      </c>
      <c r="I247">
        <v>10222</v>
      </c>
      <c r="J247">
        <v>705</v>
      </c>
      <c r="K247">
        <v>668</v>
      </c>
    </row>
    <row r="248" spans="1:12" x14ac:dyDescent="0.25">
      <c r="A248">
        <v>2023</v>
      </c>
      <c r="B248">
        <v>34007</v>
      </c>
      <c r="C248">
        <v>42</v>
      </c>
      <c r="D248">
        <v>2</v>
      </c>
      <c r="E248">
        <v>2</v>
      </c>
      <c r="F248">
        <v>253</v>
      </c>
      <c r="G248">
        <v>3</v>
      </c>
      <c r="H248">
        <v>19</v>
      </c>
      <c r="I248">
        <v>378</v>
      </c>
      <c r="J248">
        <v>22</v>
      </c>
      <c r="K248">
        <v>21</v>
      </c>
      <c r="L248">
        <v>136</v>
      </c>
    </row>
    <row r="249" spans="1:12" x14ac:dyDescent="0.25">
      <c r="A249">
        <v>2023</v>
      </c>
      <c r="B249">
        <v>34007</v>
      </c>
      <c r="C249">
        <v>42</v>
      </c>
      <c r="D249">
        <v>2</v>
      </c>
      <c r="E249">
        <v>3</v>
      </c>
      <c r="F249">
        <v>189</v>
      </c>
      <c r="G249">
        <v>2</v>
      </c>
      <c r="H249">
        <v>14</v>
      </c>
      <c r="I249">
        <v>286</v>
      </c>
      <c r="J249">
        <v>16</v>
      </c>
      <c r="K249">
        <v>16</v>
      </c>
      <c r="L249">
        <v>95</v>
      </c>
    </row>
    <row r="250" spans="1:12" x14ac:dyDescent="0.25">
      <c r="A250">
        <v>2023</v>
      </c>
      <c r="B250">
        <v>34007</v>
      </c>
      <c r="C250">
        <v>42</v>
      </c>
      <c r="D250">
        <v>2</v>
      </c>
      <c r="E250">
        <v>4</v>
      </c>
      <c r="F250">
        <v>13765</v>
      </c>
      <c r="G250">
        <v>170</v>
      </c>
      <c r="H250">
        <v>1026</v>
      </c>
      <c r="I250">
        <v>21292</v>
      </c>
      <c r="J250">
        <v>1195</v>
      </c>
      <c r="K250">
        <v>1142</v>
      </c>
      <c r="L250">
        <v>6224</v>
      </c>
    </row>
    <row r="251" spans="1:12" x14ac:dyDescent="0.25">
      <c r="A251">
        <v>2023</v>
      </c>
      <c r="B251">
        <v>34007</v>
      </c>
      <c r="C251">
        <v>42</v>
      </c>
      <c r="D251">
        <v>2</v>
      </c>
      <c r="E251">
        <v>5</v>
      </c>
      <c r="F251">
        <v>21452</v>
      </c>
      <c r="G251">
        <v>261</v>
      </c>
      <c r="H251">
        <v>1611</v>
      </c>
      <c r="I251">
        <v>33380</v>
      </c>
      <c r="J251">
        <v>1872</v>
      </c>
      <c r="K251">
        <v>1794</v>
      </c>
      <c r="L251">
        <v>10009</v>
      </c>
    </row>
    <row r="252" spans="1:12" x14ac:dyDescent="0.25">
      <c r="A252">
        <v>2023</v>
      </c>
      <c r="B252">
        <v>34007</v>
      </c>
      <c r="C252">
        <v>42</v>
      </c>
      <c r="D252">
        <v>3</v>
      </c>
      <c r="E252">
        <v>1</v>
      </c>
      <c r="F252">
        <v>2327</v>
      </c>
      <c r="G252">
        <v>4792</v>
      </c>
      <c r="H252">
        <v>212</v>
      </c>
      <c r="I252">
        <v>427</v>
      </c>
      <c r="J252">
        <v>5004</v>
      </c>
      <c r="K252">
        <v>206</v>
      </c>
    </row>
    <row r="253" spans="1:12" x14ac:dyDescent="0.25">
      <c r="A253">
        <v>2023</v>
      </c>
      <c r="B253">
        <v>34007</v>
      </c>
      <c r="C253">
        <v>42</v>
      </c>
      <c r="D253">
        <v>3</v>
      </c>
      <c r="E253">
        <v>2</v>
      </c>
      <c r="F253">
        <v>285</v>
      </c>
      <c r="G253">
        <v>134</v>
      </c>
      <c r="H253">
        <v>6</v>
      </c>
      <c r="I253">
        <v>22</v>
      </c>
      <c r="J253">
        <v>140</v>
      </c>
      <c r="K253">
        <v>7</v>
      </c>
      <c r="L253">
        <v>12</v>
      </c>
    </row>
    <row r="254" spans="1:12" x14ac:dyDescent="0.25">
      <c r="A254">
        <v>2023</v>
      </c>
      <c r="B254">
        <v>34007</v>
      </c>
      <c r="C254">
        <v>42</v>
      </c>
      <c r="D254">
        <v>3</v>
      </c>
      <c r="E254">
        <v>3</v>
      </c>
      <c r="F254">
        <v>209</v>
      </c>
      <c r="G254">
        <v>104</v>
      </c>
      <c r="H254">
        <v>5</v>
      </c>
      <c r="I254">
        <v>16</v>
      </c>
      <c r="J254">
        <v>109</v>
      </c>
      <c r="K254">
        <v>5</v>
      </c>
      <c r="L254">
        <v>8</v>
      </c>
    </row>
    <row r="255" spans="1:12" x14ac:dyDescent="0.25">
      <c r="A255">
        <v>2023</v>
      </c>
      <c r="B255">
        <v>34007</v>
      </c>
      <c r="C255">
        <v>42</v>
      </c>
      <c r="D255">
        <v>3</v>
      </c>
      <c r="E255">
        <v>4</v>
      </c>
      <c r="F255">
        <v>13853</v>
      </c>
      <c r="G255">
        <v>8251</v>
      </c>
      <c r="H255">
        <v>390</v>
      </c>
      <c r="I255">
        <v>1100</v>
      </c>
      <c r="J255">
        <v>8641</v>
      </c>
      <c r="K255">
        <v>405</v>
      </c>
      <c r="L255">
        <v>556</v>
      </c>
    </row>
    <row r="256" spans="1:12" x14ac:dyDescent="0.25">
      <c r="A256">
        <v>2023</v>
      </c>
      <c r="B256">
        <v>34007</v>
      </c>
      <c r="C256">
        <v>42</v>
      </c>
      <c r="D256">
        <v>3</v>
      </c>
      <c r="E256">
        <v>5</v>
      </c>
      <c r="F256">
        <v>22640</v>
      </c>
      <c r="G256">
        <v>12617</v>
      </c>
      <c r="H256">
        <v>598</v>
      </c>
      <c r="I256">
        <v>1800</v>
      </c>
      <c r="J256">
        <v>13215</v>
      </c>
      <c r="K256">
        <v>622</v>
      </c>
      <c r="L256">
        <v>894</v>
      </c>
    </row>
    <row r="257" spans="1:12" x14ac:dyDescent="0.25">
      <c r="A257">
        <v>2023</v>
      </c>
      <c r="B257">
        <v>34007</v>
      </c>
      <c r="C257">
        <v>43</v>
      </c>
      <c r="D257">
        <v>1</v>
      </c>
      <c r="E257">
        <v>1</v>
      </c>
      <c r="F257">
        <v>1241</v>
      </c>
      <c r="G257">
        <v>22</v>
      </c>
      <c r="H257">
        <v>215</v>
      </c>
      <c r="I257">
        <v>85</v>
      </c>
      <c r="J257">
        <v>237</v>
      </c>
      <c r="K257">
        <v>224</v>
      </c>
    </row>
    <row r="258" spans="1:12" x14ac:dyDescent="0.25">
      <c r="A258">
        <v>2023</v>
      </c>
      <c r="B258">
        <v>34007</v>
      </c>
      <c r="C258">
        <v>43</v>
      </c>
      <c r="D258">
        <v>1</v>
      </c>
      <c r="E258">
        <v>2</v>
      </c>
      <c r="F258">
        <v>64</v>
      </c>
      <c r="G258">
        <v>0</v>
      </c>
      <c r="H258">
        <v>1</v>
      </c>
      <c r="I258">
        <v>2</v>
      </c>
      <c r="J258">
        <v>1</v>
      </c>
      <c r="K258">
        <v>1</v>
      </c>
      <c r="L258">
        <v>5</v>
      </c>
    </row>
    <row r="259" spans="1:12" x14ac:dyDescent="0.25">
      <c r="A259">
        <v>2023</v>
      </c>
      <c r="B259">
        <v>34007</v>
      </c>
      <c r="C259">
        <v>43</v>
      </c>
      <c r="D259">
        <v>1</v>
      </c>
      <c r="E259">
        <v>3</v>
      </c>
      <c r="F259">
        <v>43</v>
      </c>
      <c r="G259">
        <v>0</v>
      </c>
      <c r="H259">
        <v>1</v>
      </c>
      <c r="I259">
        <v>1</v>
      </c>
      <c r="J259">
        <v>1</v>
      </c>
      <c r="K259">
        <v>1</v>
      </c>
      <c r="L259">
        <v>3</v>
      </c>
    </row>
    <row r="260" spans="1:12" x14ac:dyDescent="0.25">
      <c r="A260">
        <v>2023</v>
      </c>
      <c r="B260">
        <v>34007</v>
      </c>
      <c r="C260">
        <v>43</v>
      </c>
      <c r="D260">
        <v>1</v>
      </c>
      <c r="E260">
        <v>4</v>
      </c>
      <c r="F260">
        <v>2794</v>
      </c>
      <c r="G260">
        <v>9</v>
      </c>
      <c r="H260">
        <v>57</v>
      </c>
      <c r="I260">
        <v>79</v>
      </c>
      <c r="J260">
        <v>66</v>
      </c>
      <c r="K260">
        <v>58</v>
      </c>
      <c r="L260">
        <v>214</v>
      </c>
    </row>
    <row r="261" spans="1:12" x14ac:dyDescent="0.25">
      <c r="A261">
        <v>2023</v>
      </c>
      <c r="B261">
        <v>34007</v>
      </c>
      <c r="C261">
        <v>43</v>
      </c>
      <c r="D261">
        <v>1</v>
      </c>
      <c r="E261">
        <v>5</v>
      </c>
      <c r="F261">
        <v>4540</v>
      </c>
      <c r="G261">
        <v>13</v>
      </c>
      <c r="H261">
        <v>85</v>
      </c>
      <c r="I261">
        <v>128</v>
      </c>
      <c r="J261">
        <v>98</v>
      </c>
      <c r="K261">
        <v>86</v>
      </c>
      <c r="L261">
        <v>344</v>
      </c>
    </row>
    <row r="262" spans="1:12" x14ac:dyDescent="0.25">
      <c r="A262">
        <v>2023</v>
      </c>
      <c r="B262">
        <v>34007</v>
      </c>
      <c r="C262">
        <v>43</v>
      </c>
      <c r="D262">
        <v>2</v>
      </c>
      <c r="E262">
        <v>1</v>
      </c>
      <c r="F262">
        <v>7402</v>
      </c>
      <c r="G262">
        <v>150</v>
      </c>
      <c r="H262">
        <v>432</v>
      </c>
      <c r="I262">
        <v>11009</v>
      </c>
      <c r="J262">
        <v>582</v>
      </c>
      <c r="K262">
        <v>465</v>
      </c>
    </row>
    <row r="263" spans="1:12" x14ac:dyDescent="0.25">
      <c r="A263">
        <v>2023</v>
      </c>
      <c r="B263">
        <v>34007</v>
      </c>
      <c r="C263">
        <v>43</v>
      </c>
      <c r="D263">
        <v>2</v>
      </c>
      <c r="E263">
        <v>2</v>
      </c>
      <c r="F263">
        <v>225</v>
      </c>
      <c r="G263">
        <v>5</v>
      </c>
      <c r="H263">
        <v>18</v>
      </c>
      <c r="I263">
        <v>381</v>
      </c>
      <c r="J263">
        <v>23</v>
      </c>
      <c r="K263">
        <v>20</v>
      </c>
      <c r="L263">
        <v>296</v>
      </c>
    </row>
    <row r="264" spans="1:12" x14ac:dyDescent="0.25">
      <c r="A264">
        <v>2023</v>
      </c>
      <c r="B264">
        <v>34007</v>
      </c>
      <c r="C264">
        <v>43</v>
      </c>
      <c r="D264">
        <v>2</v>
      </c>
      <c r="E264">
        <v>3</v>
      </c>
      <c r="F264">
        <v>167</v>
      </c>
      <c r="G264">
        <v>4</v>
      </c>
      <c r="H264">
        <v>14</v>
      </c>
      <c r="I264">
        <v>294</v>
      </c>
      <c r="J264">
        <v>17</v>
      </c>
      <c r="K264">
        <v>15</v>
      </c>
      <c r="L264">
        <v>207</v>
      </c>
    </row>
    <row r="265" spans="1:12" x14ac:dyDescent="0.25">
      <c r="A265">
        <v>2023</v>
      </c>
      <c r="B265">
        <v>34007</v>
      </c>
      <c r="C265">
        <v>43</v>
      </c>
      <c r="D265">
        <v>2</v>
      </c>
      <c r="E265">
        <v>4</v>
      </c>
      <c r="F265">
        <v>11958</v>
      </c>
      <c r="G265">
        <v>290</v>
      </c>
      <c r="H265">
        <v>1037</v>
      </c>
      <c r="I265">
        <v>22250</v>
      </c>
      <c r="J265">
        <v>1327</v>
      </c>
      <c r="K265">
        <v>1149</v>
      </c>
      <c r="L265">
        <v>13565</v>
      </c>
    </row>
    <row r="266" spans="1:12" x14ac:dyDescent="0.25">
      <c r="A266">
        <v>2023</v>
      </c>
      <c r="B266">
        <v>34007</v>
      </c>
      <c r="C266">
        <v>43</v>
      </c>
      <c r="D266">
        <v>2</v>
      </c>
      <c r="E266">
        <v>5</v>
      </c>
      <c r="F266">
        <v>18827</v>
      </c>
      <c r="G266">
        <v>444</v>
      </c>
      <c r="H266">
        <v>1590</v>
      </c>
      <c r="I266">
        <v>34688</v>
      </c>
      <c r="J266">
        <v>2034</v>
      </c>
      <c r="K266">
        <v>1763</v>
      </c>
      <c r="L266">
        <v>21813</v>
      </c>
    </row>
    <row r="267" spans="1:12" x14ac:dyDescent="0.25">
      <c r="A267">
        <v>2023</v>
      </c>
      <c r="B267">
        <v>34007</v>
      </c>
      <c r="C267">
        <v>43</v>
      </c>
      <c r="D267">
        <v>3</v>
      </c>
      <c r="E267">
        <v>1</v>
      </c>
      <c r="F267">
        <v>648</v>
      </c>
      <c r="G267">
        <v>1169</v>
      </c>
      <c r="H267">
        <v>50</v>
      </c>
      <c r="I267">
        <v>96</v>
      </c>
      <c r="J267">
        <v>1219</v>
      </c>
      <c r="K267">
        <v>46</v>
      </c>
    </row>
    <row r="268" spans="1:12" x14ac:dyDescent="0.25">
      <c r="A268">
        <v>2023</v>
      </c>
      <c r="B268">
        <v>34007</v>
      </c>
      <c r="C268">
        <v>43</v>
      </c>
      <c r="D268">
        <v>3</v>
      </c>
      <c r="E268">
        <v>2</v>
      </c>
      <c r="F268">
        <v>93</v>
      </c>
      <c r="G268">
        <v>47</v>
      </c>
      <c r="H268">
        <v>2</v>
      </c>
      <c r="I268">
        <v>2</v>
      </c>
      <c r="J268">
        <v>49</v>
      </c>
      <c r="K268">
        <v>2</v>
      </c>
      <c r="L268">
        <v>4</v>
      </c>
    </row>
    <row r="269" spans="1:12" x14ac:dyDescent="0.25">
      <c r="A269">
        <v>2023</v>
      </c>
      <c r="B269">
        <v>34007</v>
      </c>
      <c r="C269">
        <v>43</v>
      </c>
      <c r="D269">
        <v>3</v>
      </c>
      <c r="E269">
        <v>3</v>
      </c>
      <c r="F269">
        <v>68</v>
      </c>
      <c r="G269">
        <v>37</v>
      </c>
      <c r="H269">
        <v>2</v>
      </c>
      <c r="I269">
        <v>2</v>
      </c>
      <c r="J269">
        <v>39</v>
      </c>
      <c r="K269">
        <v>1</v>
      </c>
      <c r="L269">
        <v>3</v>
      </c>
    </row>
    <row r="270" spans="1:12" x14ac:dyDescent="0.25">
      <c r="A270">
        <v>2023</v>
      </c>
      <c r="B270">
        <v>34007</v>
      </c>
      <c r="C270">
        <v>43</v>
      </c>
      <c r="D270">
        <v>3</v>
      </c>
      <c r="E270">
        <v>4</v>
      </c>
      <c r="F270">
        <v>4597</v>
      </c>
      <c r="G270">
        <v>2880</v>
      </c>
      <c r="H270">
        <v>123</v>
      </c>
      <c r="I270">
        <v>121</v>
      </c>
      <c r="J270">
        <v>3003</v>
      </c>
      <c r="K270">
        <v>115</v>
      </c>
      <c r="L270">
        <v>178</v>
      </c>
    </row>
    <row r="271" spans="1:12" x14ac:dyDescent="0.25">
      <c r="A271">
        <v>2023</v>
      </c>
      <c r="B271">
        <v>34007</v>
      </c>
      <c r="C271">
        <v>43</v>
      </c>
      <c r="D271">
        <v>3</v>
      </c>
      <c r="E271">
        <v>5</v>
      </c>
      <c r="F271">
        <v>7373</v>
      </c>
      <c r="G271">
        <v>4563</v>
      </c>
      <c r="H271">
        <v>195</v>
      </c>
      <c r="I271">
        <v>202</v>
      </c>
      <c r="J271">
        <v>4758</v>
      </c>
      <c r="K271">
        <v>182</v>
      </c>
      <c r="L271">
        <v>287</v>
      </c>
    </row>
    <row r="272" spans="1:12" x14ac:dyDescent="0.25">
      <c r="A272">
        <v>2023</v>
      </c>
      <c r="B272">
        <v>34007</v>
      </c>
      <c r="C272">
        <v>51</v>
      </c>
      <c r="D272">
        <v>1</v>
      </c>
      <c r="E272">
        <v>1</v>
      </c>
      <c r="F272">
        <v>182</v>
      </c>
      <c r="G272">
        <v>2</v>
      </c>
      <c r="H272">
        <v>51</v>
      </c>
      <c r="I272">
        <v>11</v>
      </c>
      <c r="J272">
        <v>53</v>
      </c>
      <c r="K272">
        <v>54</v>
      </c>
    </row>
    <row r="273" spans="1:12" x14ac:dyDescent="0.25">
      <c r="A273">
        <v>2023</v>
      </c>
      <c r="B273">
        <v>34007</v>
      </c>
      <c r="C273">
        <v>51</v>
      </c>
      <c r="D273">
        <v>1</v>
      </c>
      <c r="E273">
        <v>2</v>
      </c>
      <c r="F273">
        <v>9</v>
      </c>
      <c r="G273">
        <v>0</v>
      </c>
      <c r="H273">
        <v>0</v>
      </c>
      <c r="I273">
        <v>1</v>
      </c>
      <c r="J273">
        <v>0</v>
      </c>
      <c r="K273">
        <v>0</v>
      </c>
      <c r="L273">
        <v>0</v>
      </c>
    </row>
    <row r="274" spans="1:12" x14ac:dyDescent="0.25">
      <c r="A274">
        <v>2023</v>
      </c>
      <c r="B274">
        <v>34007</v>
      </c>
      <c r="C274">
        <v>51</v>
      </c>
      <c r="D274">
        <v>1</v>
      </c>
      <c r="E274">
        <v>3</v>
      </c>
      <c r="F274">
        <v>7</v>
      </c>
      <c r="G274">
        <v>0</v>
      </c>
      <c r="H274">
        <v>0</v>
      </c>
      <c r="I274">
        <v>1</v>
      </c>
      <c r="J274">
        <v>0</v>
      </c>
      <c r="K274">
        <v>0</v>
      </c>
      <c r="L274">
        <v>0</v>
      </c>
    </row>
    <row r="275" spans="1:12" x14ac:dyDescent="0.25">
      <c r="A275">
        <v>2023</v>
      </c>
      <c r="B275">
        <v>34007</v>
      </c>
      <c r="C275">
        <v>51</v>
      </c>
      <c r="D275">
        <v>1</v>
      </c>
      <c r="E275">
        <v>4</v>
      </c>
      <c r="F275">
        <v>446</v>
      </c>
      <c r="G275">
        <v>2</v>
      </c>
      <c r="H275">
        <v>12</v>
      </c>
      <c r="I275">
        <v>42</v>
      </c>
      <c r="J275">
        <v>14</v>
      </c>
      <c r="K275">
        <v>12</v>
      </c>
      <c r="L275">
        <v>14</v>
      </c>
    </row>
    <row r="276" spans="1:12" x14ac:dyDescent="0.25">
      <c r="A276">
        <v>2023</v>
      </c>
      <c r="B276">
        <v>34007</v>
      </c>
      <c r="C276">
        <v>51</v>
      </c>
      <c r="D276">
        <v>1</v>
      </c>
      <c r="E276">
        <v>5</v>
      </c>
      <c r="F276">
        <v>757</v>
      </c>
      <c r="G276">
        <v>3</v>
      </c>
      <c r="H276">
        <v>21</v>
      </c>
      <c r="I276">
        <v>66</v>
      </c>
      <c r="J276">
        <v>24</v>
      </c>
      <c r="K276">
        <v>21</v>
      </c>
      <c r="L276">
        <v>22</v>
      </c>
    </row>
    <row r="277" spans="1:12" x14ac:dyDescent="0.25">
      <c r="A277">
        <v>2023</v>
      </c>
      <c r="B277">
        <v>34007</v>
      </c>
      <c r="C277">
        <v>51</v>
      </c>
      <c r="D277">
        <v>2</v>
      </c>
      <c r="E277">
        <v>1</v>
      </c>
      <c r="F277">
        <v>4485</v>
      </c>
      <c r="G277">
        <v>79</v>
      </c>
      <c r="H277">
        <v>581</v>
      </c>
      <c r="I277">
        <v>9086</v>
      </c>
      <c r="J277">
        <v>660</v>
      </c>
      <c r="K277">
        <v>650</v>
      </c>
    </row>
    <row r="278" spans="1:12" x14ac:dyDescent="0.25">
      <c r="A278">
        <v>2023</v>
      </c>
      <c r="B278">
        <v>34007</v>
      </c>
      <c r="C278">
        <v>51</v>
      </c>
      <c r="D278">
        <v>2</v>
      </c>
      <c r="E278">
        <v>2</v>
      </c>
      <c r="F278">
        <v>130</v>
      </c>
      <c r="G278">
        <v>1</v>
      </c>
      <c r="H278">
        <v>11</v>
      </c>
      <c r="I278">
        <v>251</v>
      </c>
      <c r="J278">
        <v>13</v>
      </c>
      <c r="K278">
        <v>13</v>
      </c>
      <c r="L278">
        <v>77</v>
      </c>
    </row>
    <row r="279" spans="1:12" x14ac:dyDescent="0.25">
      <c r="A279">
        <v>2023</v>
      </c>
      <c r="B279">
        <v>34007</v>
      </c>
      <c r="C279">
        <v>51</v>
      </c>
      <c r="D279">
        <v>2</v>
      </c>
      <c r="E279">
        <v>3</v>
      </c>
      <c r="F279">
        <v>100</v>
      </c>
      <c r="G279">
        <v>1</v>
      </c>
      <c r="H279">
        <v>9</v>
      </c>
      <c r="I279">
        <v>194</v>
      </c>
      <c r="J279">
        <v>10</v>
      </c>
      <c r="K279">
        <v>10</v>
      </c>
      <c r="L279">
        <v>54</v>
      </c>
    </row>
    <row r="280" spans="1:12" x14ac:dyDescent="0.25">
      <c r="A280">
        <v>2023</v>
      </c>
      <c r="B280">
        <v>34007</v>
      </c>
      <c r="C280">
        <v>51</v>
      </c>
      <c r="D280">
        <v>2</v>
      </c>
      <c r="E280">
        <v>4</v>
      </c>
      <c r="F280">
        <v>7053</v>
      </c>
      <c r="G280">
        <v>74</v>
      </c>
      <c r="H280">
        <v>612</v>
      </c>
      <c r="I280">
        <v>13686</v>
      </c>
      <c r="J280">
        <v>686</v>
      </c>
      <c r="K280">
        <v>688</v>
      </c>
      <c r="L280">
        <v>3534</v>
      </c>
    </row>
    <row r="281" spans="1:12" x14ac:dyDescent="0.25">
      <c r="A281">
        <v>2023</v>
      </c>
      <c r="B281">
        <v>34007</v>
      </c>
      <c r="C281">
        <v>51</v>
      </c>
      <c r="D281">
        <v>2</v>
      </c>
      <c r="E281">
        <v>5</v>
      </c>
      <c r="F281">
        <v>11479</v>
      </c>
      <c r="G281">
        <v>126</v>
      </c>
      <c r="H281">
        <v>1006</v>
      </c>
      <c r="I281">
        <v>22296</v>
      </c>
      <c r="J281">
        <v>1131</v>
      </c>
      <c r="K281">
        <v>1129</v>
      </c>
      <c r="L281">
        <v>5683</v>
      </c>
    </row>
    <row r="282" spans="1:12" x14ac:dyDescent="0.25">
      <c r="A282">
        <v>2023</v>
      </c>
      <c r="B282">
        <v>34007</v>
      </c>
      <c r="C282">
        <v>51</v>
      </c>
      <c r="D282">
        <v>3</v>
      </c>
      <c r="E282">
        <v>1</v>
      </c>
      <c r="F282">
        <v>4528</v>
      </c>
      <c r="G282">
        <v>10058</v>
      </c>
      <c r="H282">
        <v>430</v>
      </c>
      <c r="I282">
        <v>854</v>
      </c>
      <c r="J282">
        <v>10488</v>
      </c>
      <c r="K282">
        <v>400</v>
      </c>
    </row>
    <row r="283" spans="1:12" x14ac:dyDescent="0.25">
      <c r="A283">
        <v>2023</v>
      </c>
      <c r="B283">
        <v>34007</v>
      </c>
      <c r="C283">
        <v>51</v>
      </c>
      <c r="D283">
        <v>3</v>
      </c>
      <c r="E283">
        <v>2</v>
      </c>
      <c r="F283">
        <v>343</v>
      </c>
      <c r="G283">
        <v>152</v>
      </c>
      <c r="H283">
        <v>6</v>
      </c>
      <c r="I283">
        <v>6</v>
      </c>
      <c r="J283">
        <v>158</v>
      </c>
      <c r="K283">
        <v>6</v>
      </c>
      <c r="L283">
        <v>15</v>
      </c>
    </row>
    <row r="284" spans="1:12" x14ac:dyDescent="0.25">
      <c r="A284">
        <v>2023</v>
      </c>
      <c r="B284">
        <v>34007</v>
      </c>
      <c r="C284">
        <v>51</v>
      </c>
      <c r="D284">
        <v>3</v>
      </c>
      <c r="E284">
        <v>3</v>
      </c>
      <c r="F284">
        <v>241</v>
      </c>
      <c r="G284">
        <v>126</v>
      </c>
      <c r="H284">
        <v>5</v>
      </c>
      <c r="I284">
        <v>5</v>
      </c>
      <c r="J284">
        <v>131</v>
      </c>
      <c r="K284">
        <v>5</v>
      </c>
      <c r="L284">
        <v>10</v>
      </c>
    </row>
    <row r="285" spans="1:12" x14ac:dyDescent="0.25">
      <c r="A285">
        <v>2023</v>
      </c>
      <c r="B285">
        <v>34007</v>
      </c>
      <c r="C285">
        <v>51</v>
      </c>
      <c r="D285">
        <v>3</v>
      </c>
      <c r="E285">
        <v>4</v>
      </c>
      <c r="F285">
        <v>16920</v>
      </c>
      <c r="G285">
        <v>8861</v>
      </c>
      <c r="H285">
        <v>379</v>
      </c>
      <c r="I285">
        <v>356</v>
      </c>
      <c r="J285">
        <v>9239</v>
      </c>
      <c r="K285">
        <v>352</v>
      </c>
      <c r="L285">
        <v>668</v>
      </c>
    </row>
    <row r="286" spans="1:12" x14ac:dyDescent="0.25">
      <c r="A286">
        <v>2023</v>
      </c>
      <c r="B286">
        <v>34007</v>
      </c>
      <c r="C286">
        <v>51</v>
      </c>
      <c r="D286">
        <v>3</v>
      </c>
      <c r="E286">
        <v>5</v>
      </c>
      <c r="F286">
        <v>26083</v>
      </c>
      <c r="G286">
        <v>15252</v>
      </c>
      <c r="H286">
        <v>652</v>
      </c>
      <c r="I286">
        <v>569</v>
      </c>
      <c r="J286">
        <v>15904</v>
      </c>
      <c r="K286">
        <v>606</v>
      </c>
      <c r="L286">
        <v>1074</v>
      </c>
    </row>
    <row r="287" spans="1:12" x14ac:dyDescent="0.25">
      <c r="A287">
        <v>2023</v>
      </c>
      <c r="B287">
        <v>34007</v>
      </c>
      <c r="C287">
        <v>52</v>
      </c>
      <c r="D287">
        <v>1</v>
      </c>
      <c r="E287">
        <v>1</v>
      </c>
      <c r="F287">
        <v>181173</v>
      </c>
      <c r="G287">
        <v>2751</v>
      </c>
      <c r="H287">
        <v>29552</v>
      </c>
      <c r="I287">
        <v>17818</v>
      </c>
      <c r="J287">
        <v>32303</v>
      </c>
      <c r="K287">
        <v>30773</v>
      </c>
    </row>
    <row r="288" spans="1:12" x14ac:dyDescent="0.25">
      <c r="A288">
        <v>2023</v>
      </c>
      <c r="B288">
        <v>34007</v>
      </c>
      <c r="C288">
        <v>52</v>
      </c>
      <c r="D288">
        <v>1</v>
      </c>
      <c r="E288">
        <v>2</v>
      </c>
      <c r="F288">
        <v>3958</v>
      </c>
      <c r="G288">
        <v>11</v>
      </c>
      <c r="H288">
        <v>72</v>
      </c>
      <c r="I288">
        <v>146</v>
      </c>
      <c r="J288">
        <v>82</v>
      </c>
      <c r="K288">
        <v>73</v>
      </c>
      <c r="L288">
        <v>656</v>
      </c>
    </row>
    <row r="289" spans="1:12" x14ac:dyDescent="0.25">
      <c r="A289">
        <v>2023</v>
      </c>
      <c r="B289">
        <v>34007</v>
      </c>
      <c r="C289">
        <v>52</v>
      </c>
      <c r="D289">
        <v>1</v>
      </c>
      <c r="E289">
        <v>3</v>
      </c>
      <c r="F289">
        <v>2650</v>
      </c>
      <c r="G289">
        <v>9</v>
      </c>
      <c r="H289">
        <v>60</v>
      </c>
      <c r="I289">
        <v>100</v>
      </c>
      <c r="J289">
        <v>69</v>
      </c>
      <c r="K289">
        <v>61</v>
      </c>
      <c r="L289">
        <v>458</v>
      </c>
    </row>
    <row r="290" spans="1:12" x14ac:dyDescent="0.25">
      <c r="A290">
        <v>2023</v>
      </c>
      <c r="B290">
        <v>34007</v>
      </c>
      <c r="C290">
        <v>52</v>
      </c>
      <c r="D290">
        <v>1</v>
      </c>
      <c r="E290">
        <v>4</v>
      </c>
      <c r="F290">
        <v>176299</v>
      </c>
      <c r="G290">
        <v>672</v>
      </c>
      <c r="H290">
        <v>4456</v>
      </c>
      <c r="I290">
        <v>6827</v>
      </c>
      <c r="J290">
        <v>5129</v>
      </c>
      <c r="K290">
        <v>4529</v>
      </c>
      <c r="L290">
        <v>30006</v>
      </c>
    </row>
    <row r="291" spans="1:12" x14ac:dyDescent="0.25">
      <c r="A291">
        <v>2023</v>
      </c>
      <c r="B291">
        <v>34007</v>
      </c>
      <c r="C291">
        <v>52</v>
      </c>
      <c r="D291">
        <v>1</v>
      </c>
      <c r="E291">
        <v>5</v>
      </c>
      <c r="F291">
        <v>272853</v>
      </c>
      <c r="G291">
        <v>1130</v>
      </c>
      <c r="H291">
        <v>7464</v>
      </c>
      <c r="I291">
        <v>10588</v>
      </c>
      <c r="J291">
        <v>8595</v>
      </c>
      <c r="K291">
        <v>7585</v>
      </c>
      <c r="L291">
        <v>48251</v>
      </c>
    </row>
    <row r="292" spans="1:12" x14ac:dyDescent="0.25">
      <c r="A292">
        <v>2023</v>
      </c>
      <c r="B292">
        <v>34007</v>
      </c>
      <c r="C292">
        <v>52</v>
      </c>
      <c r="D292">
        <v>2</v>
      </c>
      <c r="E292">
        <v>1</v>
      </c>
      <c r="F292">
        <v>70548</v>
      </c>
      <c r="G292">
        <v>1179</v>
      </c>
      <c r="H292">
        <v>5662</v>
      </c>
      <c r="I292">
        <v>108578</v>
      </c>
      <c r="J292">
        <v>6841</v>
      </c>
      <c r="K292">
        <v>6180</v>
      </c>
    </row>
    <row r="293" spans="1:12" x14ac:dyDescent="0.25">
      <c r="A293">
        <v>2023</v>
      </c>
      <c r="B293">
        <v>34007</v>
      </c>
      <c r="C293">
        <v>52</v>
      </c>
      <c r="D293">
        <v>2</v>
      </c>
      <c r="E293">
        <v>2</v>
      </c>
      <c r="F293">
        <v>1982</v>
      </c>
      <c r="G293">
        <v>20</v>
      </c>
      <c r="H293">
        <v>144</v>
      </c>
      <c r="I293">
        <v>2509</v>
      </c>
      <c r="J293">
        <v>164</v>
      </c>
      <c r="K293">
        <v>160</v>
      </c>
      <c r="L293">
        <v>2425</v>
      </c>
    </row>
    <row r="294" spans="1:12" x14ac:dyDescent="0.25">
      <c r="A294">
        <v>2023</v>
      </c>
      <c r="B294">
        <v>34007</v>
      </c>
      <c r="C294">
        <v>52</v>
      </c>
      <c r="D294">
        <v>2</v>
      </c>
      <c r="E294">
        <v>3</v>
      </c>
      <c r="F294">
        <v>1495</v>
      </c>
      <c r="G294">
        <v>17</v>
      </c>
      <c r="H294">
        <v>112</v>
      </c>
      <c r="I294">
        <v>1989</v>
      </c>
      <c r="J294">
        <v>129</v>
      </c>
      <c r="K294">
        <v>124</v>
      </c>
      <c r="L294">
        <v>1694</v>
      </c>
    </row>
    <row r="295" spans="1:12" x14ac:dyDescent="0.25">
      <c r="A295">
        <v>2023</v>
      </c>
      <c r="B295">
        <v>34007</v>
      </c>
      <c r="C295">
        <v>52</v>
      </c>
      <c r="D295">
        <v>2</v>
      </c>
      <c r="E295">
        <v>4</v>
      </c>
      <c r="F295">
        <v>107628</v>
      </c>
      <c r="G295">
        <v>1243</v>
      </c>
      <c r="H295">
        <v>7889</v>
      </c>
      <c r="I295">
        <v>146168</v>
      </c>
      <c r="J295">
        <v>9133</v>
      </c>
      <c r="K295">
        <v>8755</v>
      </c>
      <c r="L295">
        <v>110930</v>
      </c>
    </row>
    <row r="296" spans="1:12" x14ac:dyDescent="0.25">
      <c r="A296">
        <v>2023</v>
      </c>
      <c r="B296">
        <v>34007</v>
      </c>
      <c r="C296">
        <v>52</v>
      </c>
      <c r="D296">
        <v>2</v>
      </c>
      <c r="E296">
        <v>5</v>
      </c>
      <c r="F296">
        <v>171847</v>
      </c>
      <c r="G296">
        <v>2092</v>
      </c>
      <c r="H296">
        <v>13009</v>
      </c>
      <c r="I296">
        <v>239088</v>
      </c>
      <c r="J296">
        <v>15100</v>
      </c>
      <c r="K296">
        <v>14419</v>
      </c>
      <c r="L296">
        <v>178379</v>
      </c>
    </row>
    <row r="297" spans="1:12" x14ac:dyDescent="0.25">
      <c r="A297">
        <v>2023</v>
      </c>
      <c r="B297">
        <v>34007</v>
      </c>
      <c r="C297">
        <v>52</v>
      </c>
      <c r="D297">
        <v>3</v>
      </c>
      <c r="E297">
        <v>1</v>
      </c>
      <c r="F297">
        <v>7715</v>
      </c>
      <c r="G297">
        <v>12767</v>
      </c>
      <c r="H297">
        <v>546</v>
      </c>
      <c r="I297">
        <v>1083</v>
      </c>
      <c r="J297">
        <v>13313</v>
      </c>
      <c r="K297">
        <v>508</v>
      </c>
    </row>
    <row r="298" spans="1:12" x14ac:dyDescent="0.25">
      <c r="A298">
        <v>2023</v>
      </c>
      <c r="B298">
        <v>34007</v>
      </c>
      <c r="C298">
        <v>52</v>
      </c>
      <c r="D298">
        <v>3</v>
      </c>
      <c r="E298">
        <v>2</v>
      </c>
      <c r="F298">
        <v>657</v>
      </c>
      <c r="G298">
        <v>323</v>
      </c>
      <c r="H298">
        <v>14</v>
      </c>
      <c r="I298">
        <v>14</v>
      </c>
      <c r="J298">
        <v>336</v>
      </c>
      <c r="K298">
        <v>13</v>
      </c>
      <c r="L298">
        <v>31</v>
      </c>
    </row>
    <row r="299" spans="1:12" x14ac:dyDescent="0.25">
      <c r="A299">
        <v>2023</v>
      </c>
      <c r="B299">
        <v>34007</v>
      </c>
      <c r="C299">
        <v>52</v>
      </c>
      <c r="D299">
        <v>3</v>
      </c>
      <c r="E299">
        <v>3</v>
      </c>
      <c r="F299">
        <v>463</v>
      </c>
      <c r="G299">
        <v>269</v>
      </c>
      <c r="H299">
        <v>12</v>
      </c>
      <c r="I299">
        <v>11</v>
      </c>
      <c r="J299">
        <v>281</v>
      </c>
      <c r="K299">
        <v>11</v>
      </c>
      <c r="L299">
        <v>22</v>
      </c>
    </row>
    <row r="300" spans="1:12" x14ac:dyDescent="0.25">
      <c r="A300">
        <v>2023</v>
      </c>
      <c r="B300">
        <v>34007</v>
      </c>
      <c r="C300">
        <v>52</v>
      </c>
      <c r="D300">
        <v>3</v>
      </c>
      <c r="E300">
        <v>4</v>
      </c>
      <c r="F300">
        <v>32887</v>
      </c>
      <c r="G300">
        <v>18832</v>
      </c>
      <c r="H300">
        <v>806</v>
      </c>
      <c r="I300">
        <v>855</v>
      </c>
      <c r="J300">
        <v>19639</v>
      </c>
      <c r="K300">
        <v>752</v>
      </c>
      <c r="L300">
        <v>1421</v>
      </c>
    </row>
    <row r="301" spans="1:12" x14ac:dyDescent="0.25">
      <c r="A301">
        <v>2023</v>
      </c>
      <c r="B301">
        <v>34007</v>
      </c>
      <c r="C301">
        <v>52</v>
      </c>
      <c r="D301">
        <v>3</v>
      </c>
      <c r="E301">
        <v>5</v>
      </c>
      <c r="F301">
        <v>50971</v>
      </c>
      <c r="G301">
        <v>33103</v>
      </c>
      <c r="H301">
        <v>1417</v>
      </c>
      <c r="I301">
        <v>1348</v>
      </c>
      <c r="J301">
        <v>34520</v>
      </c>
      <c r="K301">
        <v>1321</v>
      </c>
      <c r="L301">
        <v>2284</v>
      </c>
    </row>
    <row r="302" spans="1:12" x14ac:dyDescent="0.25">
      <c r="A302">
        <v>2023</v>
      </c>
      <c r="B302">
        <v>34007</v>
      </c>
      <c r="C302">
        <v>53</v>
      </c>
      <c r="D302">
        <v>1</v>
      </c>
      <c r="E302">
        <v>1</v>
      </c>
      <c r="F302">
        <v>1420</v>
      </c>
      <c r="G302">
        <v>19</v>
      </c>
      <c r="H302">
        <v>812</v>
      </c>
      <c r="I302">
        <v>79</v>
      </c>
      <c r="J302">
        <v>831</v>
      </c>
      <c r="K302">
        <v>872</v>
      </c>
    </row>
    <row r="303" spans="1:12" x14ac:dyDescent="0.25">
      <c r="A303">
        <v>2023</v>
      </c>
      <c r="B303">
        <v>34007</v>
      </c>
      <c r="C303">
        <v>53</v>
      </c>
      <c r="D303">
        <v>1</v>
      </c>
      <c r="E303">
        <v>2</v>
      </c>
      <c r="F303">
        <v>212</v>
      </c>
      <c r="G303">
        <v>1</v>
      </c>
      <c r="H303">
        <v>4</v>
      </c>
      <c r="I303">
        <v>9</v>
      </c>
      <c r="J303">
        <v>5</v>
      </c>
      <c r="K303">
        <v>4</v>
      </c>
      <c r="L303">
        <v>36</v>
      </c>
    </row>
    <row r="304" spans="1:12" x14ac:dyDescent="0.25">
      <c r="A304">
        <v>2023</v>
      </c>
      <c r="B304">
        <v>34007</v>
      </c>
      <c r="C304">
        <v>53</v>
      </c>
      <c r="D304">
        <v>1</v>
      </c>
      <c r="E304">
        <v>3</v>
      </c>
      <c r="F304">
        <v>144</v>
      </c>
      <c r="G304">
        <v>1</v>
      </c>
      <c r="H304">
        <v>4</v>
      </c>
      <c r="I304">
        <v>6</v>
      </c>
      <c r="J304">
        <v>4</v>
      </c>
      <c r="K304">
        <v>4</v>
      </c>
      <c r="L304">
        <v>25</v>
      </c>
    </row>
    <row r="305" spans="1:12" x14ac:dyDescent="0.25">
      <c r="A305">
        <v>2023</v>
      </c>
      <c r="B305">
        <v>34007</v>
      </c>
      <c r="C305">
        <v>53</v>
      </c>
      <c r="D305">
        <v>1</v>
      </c>
      <c r="E305">
        <v>4</v>
      </c>
      <c r="F305">
        <v>9664</v>
      </c>
      <c r="G305">
        <v>38</v>
      </c>
      <c r="H305">
        <v>263</v>
      </c>
      <c r="I305">
        <v>418</v>
      </c>
      <c r="J305">
        <v>301</v>
      </c>
      <c r="K305">
        <v>268</v>
      </c>
      <c r="L305">
        <v>1636</v>
      </c>
    </row>
    <row r="306" spans="1:12" x14ac:dyDescent="0.25">
      <c r="A306">
        <v>2023</v>
      </c>
      <c r="B306">
        <v>34007</v>
      </c>
      <c r="C306">
        <v>53</v>
      </c>
      <c r="D306">
        <v>1</v>
      </c>
      <c r="E306">
        <v>5</v>
      </c>
      <c r="F306">
        <v>15045</v>
      </c>
      <c r="G306">
        <v>65</v>
      </c>
      <c r="H306">
        <v>440</v>
      </c>
      <c r="I306">
        <v>649</v>
      </c>
      <c r="J306">
        <v>505</v>
      </c>
      <c r="K306">
        <v>448</v>
      </c>
      <c r="L306">
        <v>2630</v>
      </c>
    </row>
    <row r="307" spans="1:12" x14ac:dyDescent="0.25">
      <c r="A307">
        <v>2023</v>
      </c>
      <c r="B307">
        <v>34007</v>
      </c>
      <c r="C307">
        <v>53</v>
      </c>
      <c r="D307">
        <v>2</v>
      </c>
      <c r="E307">
        <v>1</v>
      </c>
      <c r="F307">
        <v>2614</v>
      </c>
      <c r="G307">
        <v>50</v>
      </c>
      <c r="H307">
        <v>263</v>
      </c>
      <c r="I307">
        <v>4064</v>
      </c>
      <c r="J307">
        <v>313</v>
      </c>
      <c r="K307">
        <v>286</v>
      </c>
    </row>
    <row r="308" spans="1:12" x14ac:dyDescent="0.25">
      <c r="A308">
        <v>2023</v>
      </c>
      <c r="B308">
        <v>34007</v>
      </c>
      <c r="C308">
        <v>53</v>
      </c>
      <c r="D308">
        <v>2</v>
      </c>
      <c r="E308">
        <v>2</v>
      </c>
      <c r="F308">
        <v>103</v>
      </c>
      <c r="G308">
        <v>1</v>
      </c>
      <c r="H308">
        <v>7</v>
      </c>
      <c r="I308">
        <v>122</v>
      </c>
      <c r="J308">
        <v>8</v>
      </c>
      <c r="K308">
        <v>8</v>
      </c>
      <c r="L308">
        <v>131</v>
      </c>
    </row>
    <row r="309" spans="1:12" x14ac:dyDescent="0.25">
      <c r="A309">
        <v>2023</v>
      </c>
      <c r="B309">
        <v>34007</v>
      </c>
      <c r="C309">
        <v>53</v>
      </c>
      <c r="D309">
        <v>2</v>
      </c>
      <c r="E309">
        <v>3</v>
      </c>
      <c r="F309">
        <v>78</v>
      </c>
      <c r="G309">
        <v>1</v>
      </c>
      <c r="H309">
        <v>5</v>
      </c>
      <c r="I309">
        <v>98</v>
      </c>
      <c r="J309">
        <v>6</v>
      </c>
      <c r="K309">
        <v>6</v>
      </c>
      <c r="L309">
        <v>91</v>
      </c>
    </row>
    <row r="310" spans="1:12" x14ac:dyDescent="0.25">
      <c r="A310">
        <v>2023</v>
      </c>
      <c r="B310">
        <v>34007</v>
      </c>
      <c r="C310">
        <v>53</v>
      </c>
      <c r="D310">
        <v>2</v>
      </c>
      <c r="E310">
        <v>4</v>
      </c>
      <c r="F310">
        <v>5609</v>
      </c>
      <c r="G310">
        <v>58</v>
      </c>
      <c r="H310">
        <v>378</v>
      </c>
      <c r="I310">
        <v>7253</v>
      </c>
      <c r="J310">
        <v>436</v>
      </c>
      <c r="K310">
        <v>418</v>
      </c>
      <c r="L310">
        <v>5985</v>
      </c>
    </row>
    <row r="311" spans="1:12" x14ac:dyDescent="0.25">
      <c r="A311">
        <v>2023</v>
      </c>
      <c r="B311">
        <v>34007</v>
      </c>
      <c r="C311">
        <v>53</v>
      </c>
      <c r="D311">
        <v>2</v>
      </c>
      <c r="E311">
        <v>5</v>
      </c>
      <c r="F311">
        <v>8948</v>
      </c>
      <c r="G311">
        <v>98</v>
      </c>
      <c r="H311">
        <v>623</v>
      </c>
      <c r="I311">
        <v>11923</v>
      </c>
      <c r="J311">
        <v>721</v>
      </c>
      <c r="K311">
        <v>688</v>
      </c>
      <c r="L311">
        <v>9625</v>
      </c>
    </row>
    <row r="312" spans="1:12" x14ac:dyDescent="0.25">
      <c r="A312">
        <v>2023</v>
      </c>
      <c r="B312">
        <v>34007</v>
      </c>
      <c r="C312">
        <v>53</v>
      </c>
      <c r="D312">
        <v>3</v>
      </c>
      <c r="E312">
        <v>1</v>
      </c>
      <c r="F312">
        <v>302</v>
      </c>
      <c r="G312">
        <v>703</v>
      </c>
      <c r="H312">
        <v>30</v>
      </c>
      <c r="I312">
        <v>60</v>
      </c>
      <c r="J312">
        <v>733</v>
      </c>
      <c r="K312">
        <v>28</v>
      </c>
    </row>
    <row r="313" spans="1:12" x14ac:dyDescent="0.25">
      <c r="A313">
        <v>2023</v>
      </c>
      <c r="B313">
        <v>34007</v>
      </c>
      <c r="C313">
        <v>53</v>
      </c>
      <c r="D313">
        <v>3</v>
      </c>
      <c r="E313">
        <v>2</v>
      </c>
      <c r="F313">
        <v>36</v>
      </c>
      <c r="G313">
        <v>18</v>
      </c>
      <c r="H313">
        <v>1</v>
      </c>
      <c r="I313">
        <v>1</v>
      </c>
      <c r="J313">
        <v>18</v>
      </c>
      <c r="K313">
        <v>1</v>
      </c>
      <c r="L313">
        <v>2</v>
      </c>
    </row>
    <row r="314" spans="1:12" x14ac:dyDescent="0.25">
      <c r="A314">
        <v>2023</v>
      </c>
      <c r="B314">
        <v>34007</v>
      </c>
      <c r="C314">
        <v>53</v>
      </c>
      <c r="D314">
        <v>3</v>
      </c>
      <c r="E314">
        <v>3</v>
      </c>
      <c r="F314">
        <v>25</v>
      </c>
      <c r="G314">
        <v>15</v>
      </c>
      <c r="H314">
        <v>1</v>
      </c>
      <c r="I314">
        <v>1</v>
      </c>
      <c r="J314">
        <v>15</v>
      </c>
      <c r="K314">
        <v>1</v>
      </c>
      <c r="L314">
        <v>1</v>
      </c>
    </row>
    <row r="315" spans="1:12" x14ac:dyDescent="0.25">
      <c r="A315">
        <v>2023</v>
      </c>
      <c r="B315">
        <v>34007</v>
      </c>
      <c r="C315">
        <v>53</v>
      </c>
      <c r="D315">
        <v>3</v>
      </c>
      <c r="E315">
        <v>4</v>
      </c>
      <c r="F315">
        <v>1802</v>
      </c>
      <c r="G315">
        <v>1031</v>
      </c>
      <c r="H315">
        <v>44</v>
      </c>
      <c r="I315">
        <v>46</v>
      </c>
      <c r="J315">
        <v>1075</v>
      </c>
      <c r="K315">
        <v>41</v>
      </c>
      <c r="L315">
        <v>80</v>
      </c>
    </row>
    <row r="316" spans="1:12" x14ac:dyDescent="0.25">
      <c r="A316">
        <v>2023</v>
      </c>
      <c r="B316">
        <v>34007</v>
      </c>
      <c r="C316">
        <v>53</v>
      </c>
      <c r="D316">
        <v>3</v>
      </c>
      <c r="E316">
        <v>5</v>
      </c>
      <c r="F316">
        <v>2790</v>
      </c>
      <c r="G316">
        <v>1812</v>
      </c>
      <c r="H316">
        <v>78</v>
      </c>
      <c r="I316">
        <v>72</v>
      </c>
      <c r="J316">
        <v>1889</v>
      </c>
      <c r="K316">
        <v>72</v>
      </c>
      <c r="L316">
        <v>128</v>
      </c>
    </row>
    <row r="317" spans="1:12" x14ac:dyDescent="0.25">
      <c r="A317">
        <v>2023</v>
      </c>
      <c r="B317">
        <v>34007</v>
      </c>
      <c r="C317">
        <v>54</v>
      </c>
      <c r="D317">
        <v>1</v>
      </c>
      <c r="E317">
        <v>1</v>
      </c>
      <c r="F317">
        <v>20814</v>
      </c>
      <c r="G317">
        <v>175</v>
      </c>
      <c r="H317">
        <v>2926</v>
      </c>
      <c r="I317">
        <v>614</v>
      </c>
      <c r="J317">
        <v>3101</v>
      </c>
      <c r="K317">
        <v>3109</v>
      </c>
    </row>
    <row r="318" spans="1:12" x14ac:dyDescent="0.25">
      <c r="A318">
        <v>2023</v>
      </c>
      <c r="B318">
        <v>34007</v>
      </c>
      <c r="C318">
        <v>54</v>
      </c>
      <c r="D318">
        <v>1</v>
      </c>
      <c r="E318">
        <v>2</v>
      </c>
      <c r="F318">
        <v>1048</v>
      </c>
      <c r="G318">
        <v>3</v>
      </c>
      <c r="H318">
        <v>20</v>
      </c>
      <c r="I318">
        <v>62</v>
      </c>
      <c r="J318">
        <v>23</v>
      </c>
      <c r="K318">
        <v>21</v>
      </c>
      <c r="L318">
        <v>59</v>
      </c>
    </row>
    <row r="319" spans="1:12" x14ac:dyDescent="0.25">
      <c r="A319">
        <v>2023</v>
      </c>
      <c r="B319">
        <v>34007</v>
      </c>
      <c r="C319">
        <v>54</v>
      </c>
      <c r="D319">
        <v>1</v>
      </c>
      <c r="E319">
        <v>3</v>
      </c>
      <c r="F319">
        <v>717</v>
      </c>
      <c r="G319">
        <v>2</v>
      </c>
      <c r="H319">
        <v>17</v>
      </c>
      <c r="I319">
        <v>43</v>
      </c>
      <c r="J319">
        <v>19</v>
      </c>
      <c r="K319">
        <v>17</v>
      </c>
      <c r="L319">
        <v>41</v>
      </c>
    </row>
    <row r="320" spans="1:12" x14ac:dyDescent="0.25">
      <c r="A320">
        <v>2023</v>
      </c>
      <c r="B320">
        <v>34007</v>
      </c>
      <c r="C320">
        <v>54</v>
      </c>
      <c r="D320">
        <v>1</v>
      </c>
      <c r="E320">
        <v>4</v>
      </c>
      <c r="F320">
        <v>49466</v>
      </c>
      <c r="G320">
        <v>189</v>
      </c>
      <c r="H320">
        <v>1259</v>
      </c>
      <c r="I320">
        <v>2953</v>
      </c>
      <c r="J320">
        <v>1448</v>
      </c>
      <c r="K320">
        <v>1280</v>
      </c>
      <c r="L320">
        <v>2716</v>
      </c>
    </row>
    <row r="321" spans="1:12" x14ac:dyDescent="0.25">
      <c r="A321">
        <v>2023</v>
      </c>
      <c r="B321">
        <v>34007</v>
      </c>
      <c r="C321">
        <v>54</v>
      </c>
      <c r="D321">
        <v>1</v>
      </c>
      <c r="E321">
        <v>5</v>
      </c>
      <c r="F321">
        <v>76569</v>
      </c>
      <c r="G321">
        <v>312</v>
      </c>
      <c r="H321">
        <v>2078</v>
      </c>
      <c r="I321">
        <v>4554</v>
      </c>
      <c r="J321">
        <v>2391</v>
      </c>
      <c r="K321">
        <v>2111</v>
      </c>
      <c r="L321">
        <v>4368</v>
      </c>
    </row>
    <row r="322" spans="1:12" x14ac:dyDescent="0.25">
      <c r="A322">
        <v>2023</v>
      </c>
      <c r="B322">
        <v>34007</v>
      </c>
      <c r="C322">
        <v>54</v>
      </c>
      <c r="D322">
        <v>2</v>
      </c>
      <c r="E322">
        <v>1</v>
      </c>
      <c r="F322">
        <v>551</v>
      </c>
      <c r="G322">
        <v>1</v>
      </c>
      <c r="H322">
        <v>3</v>
      </c>
      <c r="I322">
        <v>202</v>
      </c>
      <c r="J322">
        <v>4</v>
      </c>
      <c r="K322">
        <v>3</v>
      </c>
    </row>
    <row r="323" spans="1:12" x14ac:dyDescent="0.25">
      <c r="A323">
        <v>2023</v>
      </c>
      <c r="B323">
        <v>34007</v>
      </c>
      <c r="C323">
        <v>54</v>
      </c>
      <c r="D323">
        <v>2</v>
      </c>
      <c r="E323">
        <v>2</v>
      </c>
      <c r="F323">
        <v>66</v>
      </c>
      <c r="G323">
        <v>1</v>
      </c>
      <c r="H323">
        <v>12</v>
      </c>
      <c r="I323">
        <v>128</v>
      </c>
      <c r="J323">
        <v>12</v>
      </c>
      <c r="K323">
        <v>13</v>
      </c>
      <c r="L323">
        <v>41</v>
      </c>
    </row>
    <row r="324" spans="1:12" x14ac:dyDescent="0.25">
      <c r="A324">
        <v>2023</v>
      </c>
      <c r="B324">
        <v>34007</v>
      </c>
      <c r="C324">
        <v>54</v>
      </c>
      <c r="D324">
        <v>2</v>
      </c>
      <c r="E324">
        <v>3</v>
      </c>
      <c r="F324">
        <v>51</v>
      </c>
      <c r="G324">
        <v>0</v>
      </c>
      <c r="H324">
        <v>9</v>
      </c>
      <c r="I324">
        <v>98</v>
      </c>
      <c r="J324">
        <v>10</v>
      </c>
      <c r="K324">
        <v>10</v>
      </c>
      <c r="L324">
        <v>29</v>
      </c>
    </row>
    <row r="325" spans="1:12" x14ac:dyDescent="0.25">
      <c r="A325">
        <v>2023</v>
      </c>
      <c r="B325">
        <v>34007</v>
      </c>
      <c r="C325">
        <v>54</v>
      </c>
      <c r="D325">
        <v>2</v>
      </c>
      <c r="E325">
        <v>4</v>
      </c>
      <c r="F325">
        <v>3624</v>
      </c>
      <c r="G325">
        <v>33</v>
      </c>
      <c r="H325">
        <v>633</v>
      </c>
      <c r="I325">
        <v>7057</v>
      </c>
      <c r="J325">
        <v>667</v>
      </c>
      <c r="K325">
        <v>721</v>
      </c>
      <c r="L325">
        <v>1868</v>
      </c>
    </row>
    <row r="326" spans="1:12" x14ac:dyDescent="0.25">
      <c r="A326">
        <v>2023</v>
      </c>
      <c r="B326">
        <v>34007</v>
      </c>
      <c r="C326">
        <v>54</v>
      </c>
      <c r="D326">
        <v>2</v>
      </c>
      <c r="E326">
        <v>5</v>
      </c>
      <c r="F326">
        <v>5874</v>
      </c>
      <c r="G326">
        <v>56</v>
      </c>
      <c r="H326">
        <v>1046</v>
      </c>
      <c r="I326">
        <v>11435</v>
      </c>
      <c r="J326">
        <v>1102</v>
      </c>
      <c r="K326">
        <v>1191</v>
      </c>
      <c r="L326">
        <v>3004</v>
      </c>
    </row>
    <row r="327" spans="1:12" x14ac:dyDescent="0.25">
      <c r="A327">
        <v>2023</v>
      </c>
      <c r="B327">
        <v>34007</v>
      </c>
      <c r="C327">
        <v>54</v>
      </c>
      <c r="D327">
        <v>3</v>
      </c>
      <c r="E327">
        <v>1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</row>
    <row r="328" spans="1:12" x14ac:dyDescent="0.25">
      <c r="A328">
        <v>2023</v>
      </c>
      <c r="B328">
        <v>34007</v>
      </c>
      <c r="C328">
        <v>54</v>
      </c>
      <c r="D328">
        <v>3</v>
      </c>
      <c r="E328">
        <v>2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</row>
    <row r="329" spans="1:12" x14ac:dyDescent="0.25">
      <c r="A329">
        <v>2023</v>
      </c>
      <c r="B329">
        <v>34007</v>
      </c>
      <c r="C329">
        <v>54</v>
      </c>
      <c r="D329">
        <v>3</v>
      </c>
      <c r="E329">
        <v>3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</row>
    <row r="330" spans="1:12" x14ac:dyDescent="0.25">
      <c r="A330">
        <v>2023</v>
      </c>
      <c r="B330">
        <v>34007</v>
      </c>
      <c r="C330">
        <v>54</v>
      </c>
      <c r="D330">
        <v>3</v>
      </c>
      <c r="E330">
        <v>4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</row>
    <row r="331" spans="1:12" x14ac:dyDescent="0.25">
      <c r="A331">
        <v>2023</v>
      </c>
      <c r="B331">
        <v>34007</v>
      </c>
      <c r="C331">
        <v>54</v>
      </c>
      <c r="D331">
        <v>3</v>
      </c>
      <c r="E331">
        <v>5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</row>
    <row r="332" spans="1:12" x14ac:dyDescent="0.25">
      <c r="A332">
        <v>2023</v>
      </c>
      <c r="B332">
        <v>34007</v>
      </c>
      <c r="C332">
        <v>61</v>
      </c>
      <c r="D332">
        <v>1</v>
      </c>
      <c r="E332">
        <v>1</v>
      </c>
      <c r="F332">
        <v>9</v>
      </c>
      <c r="G332">
        <v>0</v>
      </c>
      <c r="H332">
        <v>9</v>
      </c>
      <c r="I332">
        <v>0</v>
      </c>
      <c r="J332">
        <v>10</v>
      </c>
      <c r="K332">
        <v>10</v>
      </c>
    </row>
    <row r="333" spans="1:12" x14ac:dyDescent="0.25">
      <c r="A333">
        <v>2023</v>
      </c>
      <c r="B333">
        <v>34007</v>
      </c>
      <c r="C333">
        <v>61</v>
      </c>
      <c r="D333">
        <v>1</v>
      </c>
      <c r="E333">
        <v>2</v>
      </c>
      <c r="F333">
        <v>1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</row>
    <row r="334" spans="1:12" x14ac:dyDescent="0.25">
      <c r="A334">
        <v>2023</v>
      </c>
      <c r="B334">
        <v>34007</v>
      </c>
      <c r="C334">
        <v>61</v>
      </c>
      <c r="D334">
        <v>1</v>
      </c>
      <c r="E334">
        <v>3</v>
      </c>
      <c r="F334">
        <v>1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</row>
    <row r="335" spans="1:12" x14ac:dyDescent="0.25">
      <c r="A335">
        <v>2023</v>
      </c>
      <c r="B335">
        <v>34007</v>
      </c>
      <c r="C335">
        <v>61</v>
      </c>
      <c r="D335">
        <v>1</v>
      </c>
      <c r="E335">
        <v>4</v>
      </c>
      <c r="F335">
        <v>49</v>
      </c>
      <c r="G335">
        <v>0</v>
      </c>
      <c r="H335">
        <v>1</v>
      </c>
      <c r="I335">
        <v>2</v>
      </c>
      <c r="J335">
        <v>1</v>
      </c>
      <c r="K335">
        <v>1</v>
      </c>
      <c r="L335">
        <v>0</v>
      </c>
    </row>
    <row r="336" spans="1:12" x14ac:dyDescent="0.25">
      <c r="A336">
        <v>2023</v>
      </c>
      <c r="B336">
        <v>34007</v>
      </c>
      <c r="C336">
        <v>61</v>
      </c>
      <c r="D336">
        <v>1</v>
      </c>
      <c r="E336">
        <v>5</v>
      </c>
      <c r="F336">
        <v>75</v>
      </c>
      <c r="G336">
        <v>0</v>
      </c>
      <c r="H336">
        <v>2</v>
      </c>
      <c r="I336">
        <v>4</v>
      </c>
      <c r="J336">
        <v>2</v>
      </c>
      <c r="K336">
        <v>2</v>
      </c>
      <c r="L336">
        <v>1</v>
      </c>
    </row>
    <row r="337" spans="1:12" x14ac:dyDescent="0.25">
      <c r="A337">
        <v>2023</v>
      </c>
      <c r="B337">
        <v>34007</v>
      </c>
      <c r="C337">
        <v>61</v>
      </c>
      <c r="D337">
        <v>2</v>
      </c>
      <c r="E337">
        <v>1</v>
      </c>
      <c r="F337">
        <v>18915</v>
      </c>
      <c r="G337">
        <v>281</v>
      </c>
      <c r="H337">
        <v>1854</v>
      </c>
      <c r="I337">
        <v>36794</v>
      </c>
      <c r="J337">
        <v>2088</v>
      </c>
      <c r="K337">
        <v>2038</v>
      </c>
    </row>
    <row r="338" spans="1:12" x14ac:dyDescent="0.25">
      <c r="A338">
        <v>2023</v>
      </c>
      <c r="B338">
        <v>34007</v>
      </c>
      <c r="C338">
        <v>61</v>
      </c>
      <c r="D338">
        <v>2</v>
      </c>
      <c r="E338">
        <v>2</v>
      </c>
      <c r="F338">
        <v>875</v>
      </c>
      <c r="G338">
        <v>7</v>
      </c>
      <c r="H338">
        <v>62</v>
      </c>
      <c r="I338">
        <v>1626</v>
      </c>
      <c r="J338">
        <v>68</v>
      </c>
      <c r="K338">
        <v>69</v>
      </c>
      <c r="L338">
        <v>529</v>
      </c>
    </row>
    <row r="339" spans="1:12" x14ac:dyDescent="0.25">
      <c r="A339">
        <v>2023</v>
      </c>
      <c r="B339">
        <v>34007</v>
      </c>
      <c r="C339">
        <v>61</v>
      </c>
      <c r="D339">
        <v>2</v>
      </c>
      <c r="E339">
        <v>3</v>
      </c>
      <c r="F339">
        <v>682</v>
      </c>
      <c r="G339">
        <v>6</v>
      </c>
      <c r="H339">
        <v>47</v>
      </c>
      <c r="I339">
        <v>1268</v>
      </c>
      <c r="J339">
        <v>52</v>
      </c>
      <c r="K339">
        <v>53</v>
      </c>
      <c r="L339">
        <v>369</v>
      </c>
    </row>
    <row r="340" spans="1:12" x14ac:dyDescent="0.25">
      <c r="A340">
        <v>2023</v>
      </c>
      <c r="B340">
        <v>34007</v>
      </c>
      <c r="C340">
        <v>61</v>
      </c>
      <c r="D340">
        <v>2</v>
      </c>
      <c r="E340">
        <v>4</v>
      </c>
      <c r="F340">
        <v>48883</v>
      </c>
      <c r="G340">
        <v>418</v>
      </c>
      <c r="H340">
        <v>3282</v>
      </c>
      <c r="I340">
        <v>89577</v>
      </c>
      <c r="J340">
        <v>3616</v>
      </c>
      <c r="K340">
        <v>3639</v>
      </c>
      <c r="L340">
        <v>24195</v>
      </c>
    </row>
    <row r="341" spans="1:12" x14ac:dyDescent="0.25">
      <c r="A341">
        <v>2023</v>
      </c>
      <c r="B341">
        <v>34007</v>
      </c>
      <c r="C341">
        <v>61</v>
      </c>
      <c r="D341">
        <v>2</v>
      </c>
      <c r="E341">
        <v>5</v>
      </c>
      <c r="F341">
        <v>79263</v>
      </c>
      <c r="G341">
        <v>711</v>
      </c>
      <c r="H341">
        <v>5343</v>
      </c>
      <c r="I341">
        <v>146527</v>
      </c>
      <c r="J341">
        <v>5922</v>
      </c>
      <c r="K341">
        <v>5914</v>
      </c>
      <c r="L341">
        <v>38907</v>
      </c>
    </row>
    <row r="342" spans="1:12" x14ac:dyDescent="0.25">
      <c r="A342">
        <v>2023</v>
      </c>
      <c r="B342">
        <v>34007</v>
      </c>
      <c r="C342">
        <v>61</v>
      </c>
      <c r="D342">
        <v>3</v>
      </c>
      <c r="E342">
        <v>1</v>
      </c>
      <c r="F342">
        <v>3083</v>
      </c>
      <c r="G342">
        <v>6149</v>
      </c>
      <c r="H342">
        <v>263</v>
      </c>
      <c r="I342">
        <v>521</v>
      </c>
      <c r="J342">
        <v>6412</v>
      </c>
      <c r="K342">
        <v>244</v>
      </c>
    </row>
    <row r="343" spans="1:12" x14ac:dyDescent="0.25">
      <c r="A343">
        <v>2023</v>
      </c>
      <c r="B343">
        <v>34007</v>
      </c>
      <c r="C343">
        <v>61</v>
      </c>
      <c r="D343">
        <v>3</v>
      </c>
      <c r="E343">
        <v>2</v>
      </c>
      <c r="F343">
        <v>378</v>
      </c>
      <c r="G343">
        <v>165</v>
      </c>
      <c r="H343">
        <v>7</v>
      </c>
      <c r="I343">
        <v>7</v>
      </c>
      <c r="J343">
        <v>172</v>
      </c>
      <c r="K343">
        <v>7</v>
      </c>
      <c r="L343">
        <v>16</v>
      </c>
    </row>
    <row r="344" spans="1:12" x14ac:dyDescent="0.25">
      <c r="A344">
        <v>2023</v>
      </c>
      <c r="B344">
        <v>34007</v>
      </c>
      <c r="C344">
        <v>61</v>
      </c>
      <c r="D344">
        <v>3</v>
      </c>
      <c r="E344">
        <v>3</v>
      </c>
      <c r="F344">
        <v>266</v>
      </c>
      <c r="G344">
        <v>136</v>
      </c>
      <c r="H344">
        <v>6</v>
      </c>
      <c r="I344">
        <v>5</v>
      </c>
      <c r="J344">
        <v>142</v>
      </c>
      <c r="K344">
        <v>5</v>
      </c>
      <c r="L344">
        <v>11</v>
      </c>
    </row>
    <row r="345" spans="1:12" x14ac:dyDescent="0.25">
      <c r="A345">
        <v>2023</v>
      </c>
      <c r="B345">
        <v>34007</v>
      </c>
      <c r="C345">
        <v>61</v>
      </c>
      <c r="D345">
        <v>3</v>
      </c>
      <c r="E345">
        <v>4</v>
      </c>
      <c r="F345">
        <v>18830</v>
      </c>
      <c r="G345">
        <v>9659</v>
      </c>
      <c r="H345">
        <v>413</v>
      </c>
      <c r="I345">
        <v>404</v>
      </c>
      <c r="J345">
        <v>10072</v>
      </c>
      <c r="K345">
        <v>384</v>
      </c>
      <c r="L345">
        <v>728</v>
      </c>
    </row>
    <row r="346" spans="1:12" x14ac:dyDescent="0.25">
      <c r="A346">
        <v>2023</v>
      </c>
      <c r="B346">
        <v>34007</v>
      </c>
      <c r="C346">
        <v>61</v>
      </c>
      <c r="D346">
        <v>3</v>
      </c>
      <c r="E346">
        <v>5</v>
      </c>
      <c r="F346">
        <v>28992</v>
      </c>
      <c r="G346">
        <v>16465</v>
      </c>
      <c r="H346">
        <v>704</v>
      </c>
      <c r="I346">
        <v>649</v>
      </c>
      <c r="J346">
        <v>17169</v>
      </c>
      <c r="K346">
        <v>655</v>
      </c>
      <c r="L346">
        <v>1171</v>
      </c>
    </row>
    <row r="347" spans="1:12" x14ac:dyDescent="0.25">
      <c r="A347">
        <v>2023</v>
      </c>
      <c r="B347">
        <v>34007</v>
      </c>
      <c r="C347">
        <v>62</v>
      </c>
      <c r="D347">
        <v>2</v>
      </c>
      <c r="E347">
        <v>1</v>
      </c>
      <c r="F347">
        <v>40597</v>
      </c>
      <c r="G347">
        <v>695</v>
      </c>
      <c r="H347">
        <v>4036</v>
      </c>
      <c r="I347">
        <v>69997</v>
      </c>
      <c r="J347">
        <v>4634</v>
      </c>
      <c r="K347">
        <v>4443</v>
      </c>
    </row>
    <row r="348" spans="1:12" x14ac:dyDescent="0.25">
      <c r="A348">
        <v>2023</v>
      </c>
      <c r="B348">
        <v>34007</v>
      </c>
      <c r="C348">
        <v>62</v>
      </c>
      <c r="D348">
        <v>2</v>
      </c>
      <c r="E348">
        <v>2</v>
      </c>
      <c r="F348">
        <v>3524</v>
      </c>
      <c r="G348">
        <v>30</v>
      </c>
      <c r="H348">
        <v>206</v>
      </c>
      <c r="I348">
        <v>6108</v>
      </c>
      <c r="J348">
        <v>230</v>
      </c>
      <c r="K348">
        <v>228</v>
      </c>
      <c r="L348">
        <v>1947</v>
      </c>
    </row>
    <row r="349" spans="1:12" x14ac:dyDescent="0.25">
      <c r="A349">
        <v>2023</v>
      </c>
      <c r="B349">
        <v>34007</v>
      </c>
      <c r="C349">
        <v>62</v>
      </c>
      <c r="D349">
        <v>2</v>
      </c>
      <c r="E349">
        <v>3</v>
      </c>
      <c r="F349">
        <v>2764</v>
      </c>
      <c r="G349">
        <v>25</v>
      </c>
      <c r="H349">
        <v>158</v>
      </c>
      <c r="I349">
        <v>4846</v>
      </c>
      <c r="J349">
        <v>178</v>
      </c>
      <c r="K349">
        <v>173</v>
      </c>
      <c r="L349">
        <v>1360</v>
      </c>
    </row>
    <row r="350" spans="1:12" x14ac:dyDescent="0.25">
      <c r="A350">
        <v>2023</v>
      </c>
      <c r="B350">
        <v>34007</v>
      </c>
      <c r="C350">
        <v>62</v>
      </c>
      <c r="D350">
        <v>2</v>
      </c>
      <c r="E350">
        <v>4</v>
      </c>
      <c r="F350">
        <v>198772</v>
      </c>
      <c r="G350">
        <v>1703</v>
      </c>
      <c r="H350">
        <v>10859</v>
      </c>
      <c r="I350">
        <v>342013</v>
      </c>
      <c r="J350">
        <v>12247</v>
      </c>
      <c r="K350">
        <v>11939</v>
      </c>
      <c r="L350">
        <v>89067</v>
      </c>
    </row>
    <row r="351" spans="1:12" x14ac:dyDescent="0.25">
      <c r="A351">
        <v>2023</v>
      </c>
      <c r="B351">
        <v>34007</v>
      </c>
      <c r="C351">
        <v>62</v>
      </c>
      <c r="D351">
        <v>2</v>
      </c>
      <c r="E351">
        <v>5</v>
      </c>
      <c r="F351">
        <v>322754</v>
      </c>
      <c r="G351">
        <v>2900</v>
      </c>
      <c r="H351">
        <v>17720</v>
      </c>
      <c r="I351">
        <v>564456</v>
      </c>
      <c r="J351">
        <v>20125</v>
      </c>
      <c r="K351">
        <v>19436</v>
      </c>
      <c r="L351">
        <v>143222</v>
      </c>
    </row>
    <row r="352" spans="1:12" x14ac:dyDescent="0.25">
      <c r="A352">
        <v>2023</v>
      </c>
      <c r="B352">
        <v>34015</v>
      </c>
      <c r="C352">
        <v>11</v>
      </c>
      <c r="D352">
        <v>1</v>
      </c>
      <c r="E352">
        <v>1</v>
      </c>
      <c r="F352">
        <v>3962</v>
      </c>
      <c r="G352">
        <v>113</v>
      </c>
      <c r="H352">
        <v>43000</v>
      </c>
      <c r="I352">
        <v>92</v>
      </c>
      <c r="J352">
        <v>43113</v>
      </c>
      <c r="K352">
        <v>46513</v>
      </c>
    </row>
    <row r="353" spans="1:12" x14ac:dyDescent="0.25">
      <c r="A353">
        <v>2023</v>
      </c>
      <c r="B353">
        <v>34015</v>
      </c>
      <c r="C353">
        <v>11</v>
      </c>
      <c r="D353">
        <v>1</v>
      </c>
      <c r="E353">
        <v>2</v>
      </c>
      <c r="F353">
        <v>75954</v>
      </c>
      <c r="G353">
        <v>715</v>
      </c>
      <c r="H353">
        <v>5838</v>
      </c>
      <c r="I353">
        <v>3969</v>
      </c>
      <c r="J353">
        <v>6553</v>
      </c>
      <c r="K353">
        <v>5989</v>
      </c>
      <c r="L353">
        <v>6115</v>
      </c>
    </row>
    <row r="354" spans="1:12" x14ac:dyDescent="0.25">
      <c r="A354">
        <v>2023</v>
      </c>
      <c r="B354">
        <v>34015</v>
      </c>
      <c r="C354">
        <v>11</v>
      </c>
      <c r="D354">
        <v>1</v>
      </c>
      <c r="E354">
        <v>3</v>
      </c>
      <c r="F354">
        <v>42157</v>
      </c>
      <c r="G354">
        <v>409</v>
      </c>
      <c r="H354">
        <v>3389</v>
      </c>
      <c r="I354">
        <v>2213</v>
      </c>
      <c r="J354">
        <v>3798</v>
      </c>
      <c r="K354">
        <v>3479</v>
      </c>
      <c r="L354">
        <v>3476</v>
      </c>
    </row>
    <row r="355" spans="1:12" x14ac:dyDescent="0.25">
      <c r="A355">
        <v>2023</v>
      </c>
      <c r="B355">
        <v>34015</v>
      </c>
      <c r="C355">
        <v>11</v>
      </c>
      <c r="D355">
        <v>1</v>
      </c>
      <c r="E355">
        <v>4</v>
      </c>
      <c r="F355">
        <v>239219</v>
      </c>
      <c r="G355">
        <v>2420</v>
      </c>
      <c r="H355">
        <v>19930</v>
      </c>
      <c r="I355">
        <v>11890</v>
      </c>
      <c r="J355">
        <v>22350</v>
      </c>
      <c r="K355">
        <v>20454</v>
      </c>
      <c r="L355">
        <v>19915</v>
      </c>
    </row>
    <row r="356" spans="1:12" x14ac:dyDescent="0.25">
      <c r="A356">
        <v>2023</v>
      </c>
      <c r="B356">
        <v>34015</v>
      </c>
      <c r="C356">
        <v>11</v>
      </c>
      <c r="D356">
        <v>1</v>
      </c>
      <c r="E356">
        <v>5</v>
      </c>
      <c r="F356">
        <v>256500</v>
      </c>
      <c r="G356">
        <v>2665</v>
      </c>
      <c r="H356">
        <v>22283</v>
      </c>
      <c r="I356">
        <v>12984</v>
      </c>
      <c r="J356">
        <v>24948</v>
      </c>
      <c r="K356">
        <v>22885</v>
      </c>
      <c r="L356">
        <v>22003</v>
      </c>
    </row>
    <row r="357" spans="1:12" x14ac:dyDescent="0.25">
      <c r="A357">
        <v>2023</v>
      </c>
      <c r="B357">
        <v>34015</v>
      </c>
      <c r="C357">
        <v>21</v>
      </c>
      <c r="D357">
        <v>1</v>
      </c>
      <c r="E357">
        <v>1</v>
      </c>
      <c r="F357">
        <v>1470598</v>
      </c>
      <c r="G357">
        <v>17082</v>
      </c>
      <c r="H357">
        <v>424683</v>
      </c>
      <c r="I357">
        <v>82619</v>
      </c>
      <c r="J357">
        <v>441765</v>
      </c>
      <c r="K357">
        <v>450537</v>
      </c>
    </row>
    <row r="358" spans="1:12" x14ac:dyDescent="0.25">
      <c r="A358">
        <v>2023</v>
      </c>
      <c r="B358">
        <v>34015</v>
      </c>
      <c r="C358">
        <v>21</v>
      </c>
      <c r="D358">
        <v>1</v>
      </c>
      <c r="E358">
        <v>2</v>
      </c>
      <c r="F358">
        <v>614869</v>
      </c>
      <c r="G358">
        <v>1630</v>
      </c>
      <c r="H358">
        <v>10392</v>
      </c>
      <c r="I358">
        <v>21947</v>
      </c>
      <c r="J358">
        <v>12022</v>
      </c>
      <c r="K358">
        <v>10769</v>
      </c>
      <c r="L358">
        <v>354679</v>
      </c>
    </row>
    <row r="359" spans="1:12" x14ac:dyDescent="0.25">
      <c r="A359">
        <v>2023</v>
      </c>
      <c r="B359">
        <v>34015</v>
      </c>
      <c r="C359">
        <v>21</v>
      </c>
      <c r="D359">
        <v>1</v>
      </c>
      <c r="E359">
        <v>3</v>
      </c>
      <c r="F359">
        <v>363724</v>
      </c>
      <c r="G359">
        <v>1018</v>
      </c>
      <c r="H359">
        <v>6352</v>
      </c>
      <c r="I359">
        <v>12970</v>
      </c>
      <c r="J359">
        <v>7370</v>
      </c>
      <c r="K359">
        <v>6577</v>
      </c>
      <c r="L359">
        <v>201583</v>
      </c>
    </row>
    <row r="360" spans="1:12" x14ac:dyDescent="0.25">
      <c r="A360">
        <v>2023</v>
      </c>
      <c r="B360">
        <v>34015</v>
      </c>
      <c r="C360">
        <v>21</v>
      </c>
      <c r="D360">
        <v>1</v>
      </c>
      <c r="E360">
        <v>4</v>
      </c>
      <c r="F360">
        <v>1788810</v>
      </c>
      <c r="G360">
        <v>5331</v>
      </c>
      <c r="H360">
        <v>35767</v>
      </c>
      <c r="I360">
        <v>64870</v>
      </c>
      <c r="J360">
        <v>41098</v>
      </c>
      <c r="K360">
        <v>37109</v>
      </c>
      <c r="L360">
        <v>1155080</v>
      </c>
    </row>
    <row r="361" spans="1:12" x14ac:dyDescent="0.25">
      <c r="A361">
        <v>2023</v>
      </c>
      <c r="B361">
        <v>34015</v>
      </c>
      <c r="C361">
        <v>21</v>
      </c>
      <c r="D361">
        <v>1</v>
      </c>
      <c r="E361">
        <v>5</v>
      </c>
      <c r="F361">
        <v>2427725</v>
      </c>
      <c r="G361">
        <v>6384</v>
      </c>
      <c r="H361">
        <v>41828</v>
      </c>
      <c r="I361">
        <v>78265</v>
      </c>
      <c r="J361">
        <v>48212</v>
      </c>
      <c r="K361">
        <v>43374</v>
      </c>
      <c r="L361">
        <v>1276217</v>
      </c>
    </row>
    <row r="362" spans="1:12" x14ac:dyDescent="0.25">
      <c r="A362">
        <v>2023</v>
      </c>
      <c r="B362">
        <v>34015</v>
      </c>
      <c r="C362">
        <v>21</v>
      </c>
      <c r="D362">
        <v>2</v>
      </c>
      <c r="E362">
        <v>1</v>
      </c>
      <c r="F362">
        <v>10784</v>
      </c>
      <c r="G362">
        <v>423</v>
      </c>
      <c r="H362">
        <v>773</v>
      </c>
      <c r="I362">
        <v>682</v>
      </c>
      <c r="J362">
        <v>1195</v>
      </c>
      <c r="K362">
        <v>773</v>
      </c>
    </row>
    <row r="363" spans="1:12" x14ac:dyDescent="0.25">
      <c r="A363">
        <v>2023</v>
      </c>
      <c r="B363">
        <v>34015</v>
      </c>
      <c r="C363">
        <v>21</v>
      </c>
      <c r="D363">
        <v>2</v>
      </c>
      <c r="E363">
        <v>2</v>
      </c>
      <c r="F363">
        <v>8585</v>
      </c>
      <c r="G363">
        <v>29</v>
      </c>
      <c r="H363">
        <v>57</v>
      </c>
      <c r="I363">
        <v>191</v>
      </c>
      <c r="J363">
        <v>86</v>
      </c>
      <c r="K363">
        <v>57</v>
      </c>
      <c r="L363">
        <v>2750</v>
      </c>
    </row>
    <row r="364" spans="1:12" x14ac:dyDescent="0.25">
      <c r="A364">
        <v>2023</v>
      </c>
      <c r="B364">
        <v>34015</v>
      </c>
      <c r="C364">
        <v>21</v>
      </c>
      <c r="D364">
        <v>2</v>
      </c>
      <c r="E364">
        <v>3</v>
      </c>
      <c r="F364">
        <v>5062</v>
      </c>
      <c r="G364">
        <v>18</v>
      </c>
      <c r="H364">
        <v>35</v>
      </c>
      <c r="I364">
        <v>112</v>
      </c>
      <c r="J364">
        <v>53</v>
      </c>
      <c r="K364">
        <v>35</v>
      </c>
      <c r="L364">
        <v>1563</v>
      </c>
    </row>
    <row r="365" spans="1:12" x14ac:dyDescent="0.25">
      <c r="A365">
        <v>2023</v>
      </c>
      <c r="B365">
        <v>34015</v>
      </c>
      <c r="C365">
        <v>21</v>
      </c>
      <c r="D365">
        <v>2</v>
      </c>
      <c r="E365">
        <v>4</v>
      </c>
      <c r="F365">
        <v>25027</v>
      </c>
      <c r="G365">
        <v>97</v>
      </c>
      <c r="H365">
        <v>189</v>
      </c>
      <c r="I365">
        <v>564</v>
      </c>
      <c r="J365">
        <v>286</v>
      </c>
      <c r="K365">
        <v>190</v>
      </c>
      <c r="L365">
        <v>8957</v>
      </c>
    </row>
    <row r="366" spans="1:12" x14ac:dyDescent="0.25">
      <c r="A366">
        <v>2023</v>
      </c>
      <c r="B366">
        <v>34015</v>
      </c>
      <c r="C366">
        <v>21</v>
      </c>
      <c r="D366">
        <v>2</v>
      </c>
      <c r="E366">
        <v>5</v>
      </c>
      <c r="F366">
        <v>34108</v>
      </c>
      <c r="G366">
        <v>118</v>
      </c>
      <c r="H366">
        <v>228</v>
      </c>
      <c r="I366">
        <v>680</v>
      </c>
      <c r="J366">
        <v>346</v>
      </c>
      <c r="K366">
        <v>230</v>
      </c>
      <c r="L366">
        <v>9896</v>
      </c>
    </row>
    <row r="367" spans="1:12" x14ac:dyDescent="0.25">
      <c r="A367">
        <v>2023</v>
      </c>
      <c r="B367">
        <v>34015</v>
      </c>
      <c r="C367">
        <v>21</v>
      </c>
      <c r="D367">
        <v>5</v>
      </c>
      <c r="E367">
        <v>1</v>
      </c>
      <c r="F367">
        <v>1016</v>
      </c>
      <c r="G367">
        <v>29</v>
      </c>
      <c r="H367">
        <v>208</v>
      </c>
      <c r="I367">
        <v>51</v>
      </c>
      <c r="J367">
        <v>237</v>
      </c>
      <c r="K367">
        <v>296</v>
      </c>
    </row>
    <row r="368" spans="1:12" x14ac:dyDescent="0.25">
      <c r="A368">
        <v>2023</v>
      </c>
      <c r="B368">
        <v>34015</v>
      </c>
      <c r="C368">
        <v>21</v>
      </c>
      <c r="D368">
        <v>5</v>
      </c>
      <c r="E368">
        <v>2</v>
      </c>
      <c r="F368">
        <v>380</v>
      </c>
      <c r="G368">
        <v>2</v>
      </c>
      <c r="H368">
        <v>3</v>
      </c>
      <c r="I368">
        <v>8</v>
      </c>
      <c r="J368">
        <v>5</v>
      </c>
      <c r="K368">
        <v>6</v>
      </c>
      <c r="L368">
        <v>241</v>
      </c>
    </row>
    <row r="369" spans="1:12" x14ac:dyDescent="0.25">
      <c r="A369">
        <v>2023</v>
      </c>
      <c r="B369">
        <v>34015</v>
      </c>
      <c r="C369">
        <v>21</v>
      </c>
      <c r="D369">
        <v>5</v>
      </c>
      <c r="E369">
        <v>3</v>
      </c>
      <c r="F369">
        <v>224</v>
      </c>
      <c r="G369">
        <v>1</v>
      </c>
      <c r="H369">
        <v>2</v>
      </c>
      <c r="I369">
        <v>5</v>
      </c>
      <c r="J369">
        <v>3</v>
      </c>
      <c r="K369">
        <v>4</v>
      </c>
      <c r="L369">
        <v>137</v>
      </c>
    </row>
    <row r="370" spans="1:12" x14ac:dyDescent="0.25">
      <c r="A370">
        <v>2023</v>
      </c>
      <c r="B370">
        <v>34015</v>
      </c>
      <c r="C370">
        <v>21</v>
      </c>
      <c r="D370">
        <v>5</v>
      </c>
      <c r="E370">
        <v>4</v>
      </c>
      <c r="F370">
        <v>1105</v>
      </c>
      <c r="G370">
        <v>6</v>
      </c>
      <c r="H370">
        <v>11</v>
      </c>
      <c r="I370">
        <v>22</v>
      </c>
      <c r="J370">
        <v>18</v>
      </c>
      <c r="K370">
        <v>20</v>
      </c>
      <c r="L370">
        <v>784</v>
      </c>
    </row>
    <row r="371" spans="1:12" x14ac:dyDescent="0.25">
      <c r="A371">
        <v>2023</v>
      </c>
      <c r="B371">
        <v>34015</v>
      </c>
      <c r="C371">
        <v>21</v>
      </c>
      <c r="D371">
        <v>5</v>
      </c>
      <c r="E371">
        <v>5</v>
      </c>
      <c r="F371">
        <v>1499</v>
      </c>
      <c r="G371">
        <v>8</v>
      </c>
      <c r="H371">
        <v>13</v>
      </c>
      <c r="I371">
        <v>27</v>
      </c>
      <c r="J371">
        <v>21</v>
      </c>
      <c r="K371">
        <v>23</v>
      </c>
      <c r="L371">
        <v>866</v>
      </c>
    </row>
    <row r="372" spans="1:12" x14ac:dyDescent="0.25">
      <c r="A372">
        <v>2023</v>
      </c>
      <c r="B372">
        <v>34015</v>
      </c>
      <c r="C372">
        <v>31</v>
      </c>
      <c r="D372">
        <v>1</v>
      </c>
      <c r="E372">
        <v>1</v>
      </c>
      <c r="F372">
        <v>2276377</v>
      </c>
      <c r="G372">
        <v>26307</v>
      </c>
      <c r="H372">
        <v>517997</v>
      </c>
      <c r="I372">
        <v>148615</v>
      </c>
      <c r="J372">
        <v>544305</v>
      </c>
      <c r="K372">
        <v>547173</v>
      </c>
    </row>
    <row r="373" spans="1:12" x14ac:dyDescent="0.25">
      <c r="A373">
        <v>2023</v>
      </c>
      <c r="B373">
        <v>34015</v>
      </c>
      <c r="C373">
        <v>31</v>
      </c>
      <c r="D373">
        <v>1</v>
      </c>
      <c r="E373">
        <v>2</v>
      </c>
      <c r="F373">
        <v>1138743</v>
      </c>
      <c r="G373">
        <v>3796</v>
      </c>
      <c r="H373">
        <v>18567</v>
      </c>
      <c r="I373">
        <v>57852</v>
      </c>
      <c r="J373">
        <v>22363</v>
      </c>
      <c r="K373">
        <v>19011</v>
      </c>
      <c r="L373">
        <v>563979</v>
      </c>
    </row>
    <row r="374" spans="1:12" x14ac:dyDescent="0.25">
      <c r="A374">
        <v>2023</v>
      </c>
      <c r="B374">
        <v>34015</v>
      </c>
      <c r="C374">
        <v>31</v>
      </c>
      <c r="D374">
        <v>1</v>
      </c>
      <c r="E374">
        <v>3</v>
      </c>
      <c r="F374">
        <v>647369</v>
      </c>
      <c r="G374">
        <v>2226</v>
      </c>
      <c r="H374">
        <v>11126</v>
      </c>
      <c r="I374">
        <v>32820</v>
      </c>
      <c r="J374">
        <v>13352</v>
      </c>
      <c r="K374">
        <v>11398</v>
      </c>
      <c r="L374">
        <v>320540</v>
      </c>
    </row>
    <row r="375" spans="1:12" x14ac:dyDescent="0.25">
      <c r="A375">
        <v>2023</v>
      </c>
      <c r="B375">
        <v>34015</v>
      </c>
      <c r="C375">
        <v>31</v>
      </c>
      <c r="D375">
        <v>1</v>
      </c>
      <c r="E375">
        <v>4</v>
      </c>
      <c r="F375">
        <v>3275612</v>
      </c>
      <c r="G375">
        <v>12167</v>
      </c>
      <c r="H375">
        <v>62825</v>
      </c>
      <c r="I375">
        <v>170132</v>
      </c>
      <c r="J375">
        <v>74992</v>
      </c>
      <c r="K375">
        <v>64432</v>
      </c>
      <c r="L375">
        <v>1836700</v>
      </c>
    </row>
    <row r="376" spans="1:12" x14ac:dyDescent="0.25">
      <c r="A376">
        <v>2023</v>
      </c>
      <c r="B376">
        <v>34015</v>
      </c>
      <c r="C376">
        <v>31</v>
      </c>
      <c r="D376">
        <v>1</v>
      </c>
      <c r="E376">
        <v>5</v>
      </c>
      <c r="F376">
        <v>4254398</v>
      </c>
      <c r="G376">
        <v>14226</v>
      </c>
      <c r="H376">
        <v>73422</v>
      </c>
      <c r="I376">
        <v>201327</v>
      </c>
      <c r="J376">
        <v>87648</v>
      </c>
      <c r="K376">
        <v>75300</v>
      </c>
      <c r="L376">
        <v>2029328</v>
      </c>
    </row>
    <row r="377" spans="1:12" x14ac:dyDescent="0.25">
      <c r="A377">
        <v>2023</v>
      </c>
      <c r="B377">
        <v>34015</v>
      </c>
      <c r="C377">
        <v>31</v>
      </c>
      <c r="D377">
        <v>2</v>
      </c>
      <c r="E377">
        <v>1</v>
      </c>
      <c r="F377">
        <v>47170</v>
      </c>
      <c r="G377">
        <v>1112</v>
      </c>
      <c r="H377">
        <v>3848</v>
      </c>
      <c r="I377">
        <v>60574</v>
      </c>
      <c r="J377">
        <v>4959</v>
      </c>
      <c r="K377">
        <v>4117</v>
      </c>
    </row>
    <row r="378" spans="1:12" x14ac:dyDescent="0.25">
      <c r="A378">
        <v>2023</v>
      </c>
      <c r="B378">
        <v>34015</v>
      </c>
      <c r="C378">
        <v>31</v>
      </c>
      <c r="D378">
        <v>2</v>
      </c>
      <c r="E378">
        <v>2</v>
      </c>
      <c r="F378">
        <v>31548</v>
      </c>
      <c r="G378">
        <v>165</v>
      </c>
      <c r="H378">
        <v>1576</v>
      </c>
      <c r="I378">
        <v>11948</v>
      </c>
      <c r="J378">
        <v>1741</v>
      </c>
      <c r="K378">
        <v>1772</v>
      </c>
      <c r="L378">
        <v>26866</v>
      </c>
    </row>
    <row r="379" spans="1:12" x14ac:dyDescent="0.25">
      <c r="A379">
        <v>2023</v>
      </c>
      <c r="B379">
        <v>34015</v>
      </c>
      <c r="C379">
        <v>31</v>
      </c>
      <c r="D379">
        <v>2</v>
      </c>
      <c r="E379">
        <v>3</v>
      </c>
      <c r="F379">
        <v>18358</v>
      </c>
      <c r="G379">
        <v>101</v>
      </c>
      <c r="H379">
        <v>932</v>
      </c>
      <c r="I379">
        <v>7512</v>
      </c>
      <c r="J379">
        <v>1033</v>
      </c>
      <c r="K379">
        <v>1047</v>
      </c>
      <c r="L379">
        <v>15269</v>
      </c>
    </row>
    <row r="380" spans="1:12" x14ac:dyDescent="0.25">
      <c r="A380">
        <v>2023</v>
      </c>
      <c r="B380">
        <v>34015</v>
      </c>
      <c r="C380">
        <v>31</v>
      </c>
      <c r="D380">
        <v>2</v>
      </c>
      <c r="E380">
        <v>4</v>
      </c>
      <c r="F380">
        <v>91704</v>
      </c>
      <c r="G380">
        <v>572</v>
      </c>
      <c r="H380">
        <v>5264</v>
      </c>
      <c r="I380">
        <v>38341</v>
      </c>
      <c r="J380">
        <v>5836</v>
      </c>
      <c r="K380">
        <v>5914</v>
      </c>
      <c r="L380">
        <v>87493</v>
      </c>
    </row>
    <row r="381" spans="1:12" x14ac:dyDescent="0.25">
      <c r="A381">
        <v>2023</v>
      </c>
      <c r="B381">
        <v>34015</v>
      </c>
      <c r="C381">
        <v>31</v>
      </c>
      <c r="D381">
        <v>2</v>
      </c>
      <c r="E381">
        <v>5</v>
      </c>
      <c r="F381">
        <v>122591</v>
      </c>
      <c r="G381">
        <v>684</v>
      </c>
      <c r="H381">
        <v>6182</v>
      </c>
      <c r="I381">
        <v>48354</v>
      </c>
      <c r="J381">
        <v>6867</v>
      </c>
      <c r="K381">
        <v>6941</v>
      </c>
      <c r="L381">
        <v>96669</v>
      </c>
    </row>
    <row r="382" spans="1:12" x14ac:dyDescent="0.25">
      <c r="A382">
        <v>2023</v>
      </c>
      <c r="B382">
        <v>34015</v>
      </c>
      <c r="C382">
        <v>31</v>
      </c>
      <c r="D382">
        <v>5</v>
      </c>
      <c r="E382">
        <v>1</v>
      </c>
      <c r="F382">
        <v>5448</v>
      </c>
      <c r="G382">
        <v>161</v>
      </c>
      <c r="H382">
        <v>984</v>
      </c>
      <c r="I382">
        <v>318</v>
      </c>
      <c r="J382">
        <v>1145</v>
      </c>
      <c r="K382">
        <v>1384</v>
      </c>
    </row>
    <row r="383" spans="1:12" x14ac:dyDescent="0.25">
      <c r="A383">
        <v>2023</v>
      </c>
      <c r="B383">
        <v>34015</v>
      </c>
      <c r="C383">
        <v>31</v>
      </c>
      <c r="D383">
        <v>5</v>
      </c>
      <c r="E383">
        <v>2</v>
      </c>
      <c r="F383">
        <v>2716</v>
      </c>
      <c r="G383">
        <v>19</v>
      </c>
      <c r="H383">
        <v>18</v>
      </c>
      <c r="I383">
        <v>86</v>
      </c>
      <c r="J383">
        <v>37</v>
      </c>
      <c r="K383">
        <v>36</v>
      </c>
      <c r="L383">
        <v>1459</v>
      </c>
    </row>
    <row r="384" spans="1:12" x14ac:dyDescent="0.25">
      <c r="A384">
        <v>2023</v>
      </c>
      <c r="B384">
        <v>34015</v>
      </c>
      <c r="C384">
        <v>31</v>
      </c>
      <c r="D384">
        <v>5</v>
      </c>
      <c r="E384">
        <v>3</v>
      </c>
      <c r="F384">
        <v>1523</v>
      </c>
      <c r="G384">
        <v>11</v>
      </c>
      <c r="H384">
        <v>11</v>
      </c>
      <c r="I384">
        <v>48</v>
      </c>
      <c r="J384">
        <v>22</v>
      </c>
      <c r="K384">
        <v>21</v>
      </c>
      <c r="L384">
        <v>829</v>
      </c>
    </row>
    <row r="385" spans="1:12" x14ac:dyDescent="0.25">
      <c r="A385">
        <v>2023</v>
      </c>
      <c r="B385">
        <v>34015</v>
      </c>
      <c r="C385">
        <v>31</v>
      </c>
      <c r="D385">
        <v>5</v>
      </c>
      <c r="E385">
        <v>4</v>
      </c>
      <c r="F385">
        <v>7800</v>
      </c>
      <c r="G385">
        <v>60</v>
      </c>
      <c r="H385">
        <v>62</v>
      </c>
      <c r="I385">
        <v>250</v>
      </c>
      <c r="J385">
        <v>122</v>
      </c>
      <c r="K385">
        <v>120</v>
      </c>
      <c r="L385">
        <v>4751</v>
      </c>
    </row>
    <row r="386" spans="1:12" x14ac:dyDescent="0.25">
      <c r="A386">
        <v>2023</v>
      </c>
      <c r="B386">
        <v>34015</v>
      </c>
      <c r="C386">
        <v>31</v>
      </c>
      <c r="D386">
        <v>5</v>
      </c>
      <c r="E386">
        <v>5</v>
      </c>
      <c r="F386">
        <v>10042</v>
      </c>
      <c r="G386">
        <v>69</v>
      </c>
      <c r="H386">
        <v>72</v>
      </c>
      <c r="I386">
        <v>291</v>
      </c>
      <c r="J386">
        <v>140</v>
      </c>
      <c r="K386">
        <v>138</v>
      </c>
      <c r="L386">
        <v>5250</v>
      </c>
    </row>
    <row r="387" spans="1:12" x14ac:dyDescent="0.25">
      <c r="A387">
        <v>2023</v>
      </c>
      <c r="B387">
        <v>34015</v>
      </c>
      <c r="C387">
        <v>32</v>
      </c>
      <c r="D387">
        <v>1</v>
      </c>
      <c r="E387">
        <v>1</v>
      </c>
      <c r="F387">
        <v>382685</v>
      </c>
      <c r="G387">
        <v>3861</v>
      </c>
      <c r="H387">
        <v>60895</v>
      </c>
      <c r="I387">
        <v>23530</v>
      </c>
      <c r="J387">
        <v>64756</v>
      </c>
      <c r="K387">
        <v>64044</v>
      </c>
    </row>
    <row r="388" spans="1:12" x14ac:dyDescent="0.25">
      <c r="A388">
        <v>2023</v>
      </c>
      <c r="B388">
        <v>34015</v>
      </c>
      <c r="C388">
        <v>32</v>
      </c>
      <c r="D388">
        <v>1</v>
      </c>
      <c r="E388">
        <v>2</v>
      </c>
      <c r="F388">
        <v>134365</v>
      </c>
      <c r="G388">
        <v>433</v>
      </c>
      <c r="H388">
        <v>2396</v>
      </c>
      <c r="I388">
        <v>7885</v>
      </c>
      <c r="J388">
        <v>2829</v>
      </c>
      <c r="K388">
        <v>2451</v>
      </c>
      <c r="L388">
        <v>60633</v>
      </c>
    </row>
    <row r="389" spans="1:12" x14ac:dyDescent="0.25">
      <c r="A389">
        <v>2023</v>
      </c>
      <c r="B389">
        <v>34015</v>
      </c>
      <c r="C389">
        <v>32</v>
      </c>
      <c r="D389">
        <v>1</v>
      </c>
      <c r="E389">
        <v>3</v>
      </c>
      <c r="F389">
        <v>78838</v>
      </c>
      <c r="G389">
        <v>262</v>
      </c>
      <c r="H389">
        <v>1467</v>
      </c>
      <c r="I389">
        <v>4546</v>
      </c>
      <c r="J389">
        <v>1729</v>
      </c>
      <c r="K389">
        <v>1501</v>
      </c>
      <c r="L389">
        <v>34461</v>
      </c>
    </row>
    <row r="390" spans="1:12" x14ac:dyDescent="0.25">
      <c r="A390">
        <v>2023</v>
      </c>
      <c r="B390">
        <v>34015</v>
      </c>
      <c r="C390">
        <v>32</v>
      </c>
      <c r="D390">
        <v>1</v>
      </c>
      <c r="E390">
        <v>4</v>
      </c>
      <c r="F390">
        <v>386785</v>
      </c>
      <c r="G390">
        <v>1462</v>
      </c>
      <c r="H390">
        <v>8431</v>
      </c>
      <c r="I390">
        <v>23317</v>
      </c>
      <c r="J390">
        <v>9892</v>
      </c>
      <c r="K390">
        <v>8630</v>
      </c>
      <c r="L390">
        <v>197463</v>
      </c>
    </row>
    <row r="391" spans="1:12" x14ac:dyDescent="0.25">
      <c r="A391">
        <v>2023</v>
      </c>
      <c r="B391">
        <v>34015</v>
      </c>
      <c r="C391">
        <v>32</v>
      </c>
      <c r="D391">
        <v>1</v>
      </c>
      <c r="E391">
        <v>5</v>
      </c>
      <c r="F391">
        <v>514607</v>
      </c>
      <c r="G391">
        <v>1738</v>
      </c>
      <c r="H391">
        <v>9998</v>
      </c>
      <c r="I391">
        <v>27992</v>
      </c>
      <c r="J391">
        <v>11736</v>
      </c>
      <c r="K391">
        <v>10232</v>
      </c>
      <c r="L391">
        <v>218172</v>
      </c>
    </row>
    <row r="392" spans="1:12" x14ac:dyDescent="0.25">
      <c r="A392">
        <v>2023</v>
      </c>
      <c r="B392">
        <v>34015</v>
      </c>
      <c r="C392">
        <v>32</v>
      </c>
      <c r="D392">
        <v>2</v>
      </c>
      <c r="E392">
        <v>1</v>
      </c>
      <c r="F392">
        <v>7220</v>
      </c>
      <c r="G392">
        <v>109</v>
      </c>
      <c r="H392">
        <v>727</v>
      </c>
      <c r="I392">
        <v>12364</v>
      </c>
      <c r="J392">
        <v>835</v>
      </c>
      <c r="K392">
        <v>810</v>
      </c>
    </row>
    <row r="393" spans="1:12" x14ac:dyDescent="0.25">
      <c r="A393">
        <v>2023</v>
      </c>
      <c r="B393">
        <v>34015</v>
      </c>
      <c r="C393">
        <v>32</v>
      </c>
      <c r="D393">
        <v>2</v>
      </c>
      <c r="E393">
        <v>2</v>
      </c>
      <c r="F393">
        <v>4537</v>
      </c>
      <c r="G393">
        <v>27</v>
      </c>
      <c r="H393">
        <v>394</v>
      </c>
      <c r="I393">
        <v>2941</v>
      </c>
      <c r="J393">
        <v>421</v>
      </c>
      <c r="K393">
        <v>448</v>
      </c>
      <c r="L393">
        <v>3550</v>
      </c>
    </row>
    <row r="394" spans="1:12" x14ac:dyDescent="0.25">
      <c r="A394">
        <v>2023</v>
      </c>
      <c r="B394">
        <v>34015</v>
      </c>
      <c r="C394">
        <v>32</v>
      </c>
      <c r="D394">
        <v>2</v>
      </c>
      <c r="E394">
        <v>3</v>
      </c>
      <c r="F394">
        <v>2671</v>
      </c>
      <c r="G394">
        <v>16</v>
      </c>
      <c r="H394">
        <v>232</v>
      </c>
      <c r="I394">
        <v>1837</v>
      </c>
      <c r="J394">
        <v>249</v>
      </c>
      <c r="K394">
        <v>264</v>
      </c>
      <c r="L394">
        <v>2018</v>
      </c>
    </row>
    <row r="395" spans="1:12" x14ac:dyDescent="0.25">
      <c r="A395">
        <v>2023</v>
      </c>
      <c r="B395">
        <v>34015</v>
      </c>
      <c r="C395">
        <v>32</v>
      </c>
      <c r="D395">
        <v>2</v>
      </c>
      <c r="E395">
        <v>4</v>
      </c>
      <c r="F395">
        <v>13263</v>
      </c>
      <c r="G395">
        <v>94</v>
      </c>
      <c r="H395">
        <v>1313</v>
      </c>
      <c r="I395">
        <v>9363</v>
      </c>
      <c r="J395">
        <v>1407</v>
      </c>
      <c r="K395">
        <v>1492</v>
      </c>
      <c r="L395">
        <v>11563</v>
      </c>
    </row>
    <row r="396" spans="1:12" x14ac:dyDescent="0.25">
      <c r="A396">
        <v>2023</v>
      </c>
      <c r="B396">
        <v>34015</v>
      </c>
      <c r="C396">
        <v>32</v>
      </c>
      <c r="D396">
        <v>2</v>
      </c>
      <c r="E396">
        <v>5</v>
      </c>
      <c r="F396">
        <v>17838</v>
      </c>
      <c r="G396">
        <v>111</v>
      </c>
      <c r="H396">
        <v>1538</v>
      </c>
      <c r="I396">
        <v>11740</v>
      </c>
      <c r="J396">
        <v>1649</v>
      </c>
      <c r="K396">
        <v>1746</v>
      </c>
      <c r="L396">
        <v>12775</v>
      </c>
    </row>
    <row r="397" spans="1:12" x14ac:dyDescent="0.25">
      <c r="A397">
        <v>2023</v>
      </c>
      <c r="B397">
        <v>34015</v>
      </c>
      <c r="C397">
        <v>32</v>
      </c>
      <c r="D397">
        <v>5</v>
      </c>
      <c r="E397">
        <v>1</v>
      </c>
      <c r="F397">
        <v>726</v>
      </c>
      <c r="G397">
        <v>22</v>
      </c>
      <c r="H397">
        <v>125</v>
      </c>
      <c r="I397">
        <v>42</v>
      </c>
      <c r="J397">
        <v>146</v>
      </c>
      <c r="K397">
        <v>175</v>
      </c>
    </row>
    <row r="398" spans="1:12" x14ac:dyDescent="0.25">
      <c r="A398">
        <v>2023</v>
      </c>
      <c r="B398">
        <v>34015</v>
      </c>
      <c r="C398">
        <v>32</v>
      </c>
      <c r="D398">
        <v>5</v>
      </c>
      <c r="E398">
        <v>2</v>
      </c>
      <c r="F398">
        <v>319</v>
      </c>
      <c r="G398">
        <v>2</v>
      </c>
      <c r="H398">
        <v>2</v>
      </c>
      <c r="I398">
        <v>10</v>
      </c>
      <c r="J398">
        <v>4</v>
      </c>
      <c r="K398">
        <v>4</v>
      </c>
      <c r="L398">
        <v>177</v>
      </c>
    </row>
    <row r="399" spans="1:12" x14ac:dyDescent="0.25">
      <c r="A399">
        <v>2023</v>
      </c>
      <c r="B399">
        <v>34015</v>
      </c>
      <c r="C399">
        <v>32</v>
      </c>
      <c r="D399">
        <v>5</v>
      </c>
      <c r="E399">
        <v>3</v>
      </c>
      <c r="F399">
        <v>180</v>
      </c>
      <c r="G399">
        <v>1</v>
      </c>
      <c r="H399">
        <v>1</v>
      </c>
      <c r="I399">
        <v>6</v>
      </c>
      <c r="J399">
        <v>3</v>
      </c>
      <c r="K399">
        <v>2</v>
      </c>
      <c r="L399">
        <v>101</v>
      </c>
    </row>
    <row r="400" spans="1:12" x14ac:dyDescent="0.25">
      <c r="A400">
        <v>2023</v>
      </c>
      <c r="B400">
        <v>34015</v>
      </c>
      <c r="C400">
        <v>32</v>
      </c>
      <c r="D400">
        <v>5</v>
      </c>
      <c r="E400">
        <v>4</v>
      </c>
      <c r="F400">
        <v>922</v>
      </c>
      <c r="G400">
        <v>7</v>
      </c>
      <c r="H400">
        <v>7</v>
      </c>
      <c r="I400">
        <v>29</v>
      </c>
      <c r="J400">
        <v>14</v>
      </c>
      <c r="K400">
        <v>14</v>
      </c>
      <c r="L400">
        <v>578</v>
      </c>
    </row>
    <row r="401" spans="1:12" x14ac:dyDescent="0.25">
      <c r="A401">
        <v>2023</v>
      </c>
      <c r="B401">
        <v>34015</v>
      </c>
      <c r="C401">
        <v>32</v>
      </c>
      <c r="D401">
        <v>5</v>
      </c>
      <c r="E401">
        <v>5</v>
      </c>
      <c r="F401">
        <v>1197</v>
      </c>
      <c r="G401">
        <v>8</v>
      </c>
      <c r="H401">
        <v>8</v>
      </c>
      <c r="I401">
        <v>34</v>
      </c>
      <c r="J401">
        <v>16</v>
      </c>
      <c r="K401">
        <v>16</v>
      </c>
      <c r="L401">
        <v>638</v>
      </c>
    </row>
    <row r="402" spans="1:12" x14ac:dyDescent="0.25">
      <c r="A402">
        <v>2023</v>
      </c>
      <c r="B402">
        <v>34015</v>
      </c>
      <c r="C402">
        <v>41</v>
      </c>
      <c r="D402">
        <v>1</v>
      </c>
      <c r="E402">
        <v>1</v>
      </c>
      <c r="F402">
        <v>7431</v>
      </c>
      <c r="G402">
        <v>92</v>
      </c>
      <c r="H402">
        <v>657</v>
      </c>
      <c r="I402">
        <v>407</v>
      </c>
      <c r="J402">
        <v>749</v>
      </c>
      <c r="K402">
        <v>671</v>
      </c>
    </row>
    <row r="403" spans="1:12" x14ac:dyDescent="0.25">
      <c r="A403">
        <v>2023</v>
      </c>
      <c r="B403">
        <v>34015</v>
      </c>
      <c r="C403">
        <v>41</v>
      </c>
      <c r="D403">
        <v>1</v>
      </c>
      <c r="E403">
        <v>2</v>
      </c>
      <c r="F403">
        <v>8987</v>
      </c>
      <c r="G403">
        <v>17</v>
      </c>
      <c r="H403">
        <v>104</v>
      </c>
      <c r="I403">
        <v>169</v>
      </c>
      <c r="J403">
        <v>120</v>
      </c>
      <c r="K403">
        <v>105</v>
      </c>
      <c r="L403">
        <v>361</v>
      </c>
    </row>
    <row r="404" spans="1:12" x14ac:dyDescent="0.25">
      <c r="A404">
        <v>2023</v>
      </c>
      <c r="B404">
        <v>34015</v>
      </c>
      <c r="C404">
        <v>41</v>
      </c>
      <c r="D404">
        <v>1</v>
      </c>
      <c r="E404">
        <v>3</v>
      </c>
      <c r="F404">
        <v>3857</v>
      </c>
      <c r="G404">
        <v>9</v>
      </c>
      <c r="H404">
        <v>56</v>
      </c>
      <c r="I404">
        <v>90</v>
      </c>
      <c r="J404">
        <v>64</v>
      </c>
      <c r="K404">
        <v>56</v>
      </c>
      <c r="L404">
        <v>205</v>
      </c>
    </row>
    <row r="405" spans="1:12" x14ac:dyDescent="0.25">
      <c r="A405">
        <v>2023</v>
      </c>
      <c r="B405">
        <v>34015</v>
      </c>
      <c r="C405">
        <v>41</v>
      </c>
      <c r="D405">
        <v>1</v>
      </c>
      <c r="E405">
        <v>4</v>
      </c>
      <c r="F405">
        <v>32306</v>
      </c>
      <c r="G405">
        <v>64</v>
      </c>
      <c r="H405">
        <v>396</v>
      </c>
      <c r="I405">
        <v>551</v>
      </c>
      <c r="J405">
        <v>460</v>
      </c>
      <c r="K405">
        <v>401</v>
      </c>
      <c r="L405">
        <v>1174</v>
      </c>
    </row>
    <row r="406" spans="1:12" x14ac:dyDescent="0.25">
      <c r="A406">
        <v>2023</v>
      </c>
      <c r="B406">
        <v>34015</v>
      </c>
      <c r="C406">
        <v>41</v>
      </c>
      <c r="D406">
        <v>1</v>
      </c>
      <c r="E406">
        <v>5</v>
      </c>
      <c r="F406">
        <v>23078</v>
      </c>
      <c r="G406">
        <v>60</v>
      </c>
      <c r="H406">
        <v>374</v>
      </c>
      <c r="I406">
        <v>558</v>
      </c>
      <c r="J406">
        <v>433</v>
      </c>
      <c r="K406">
        <v>379</v>
      </c>
      <c r="L406">
        <v>1297</v>
      </c>
    </row>
    <row r="407" spans="1:12" x14ac:dyDescent="0.25">
      <c r="A407">
        <v>2023</v>
      </c>
      <c r="B407">
        <v>34015</v>
      </c>
      <c r="C407">
        <v>41</v>
      </c>
      <c r="D407">
        <v>2</v>
      </c>
      <c r="E407">
        <v>1</v>
      </c>
      <c r="F407">
        <v>6444</v>
      </c>
      <c r="G407">
        <v>106</v>
      </c>
      <c r="H407">
        <v>673</v>
      </c>
      <c r="I407">
        <v>11433</v>
      </c>
      <c r="J407">
        <v>778</v>
      </c>
      <c r="K407">
        <v>748</v>
      </c>
    </row>
    <row r="408" spans="1:12" x14ac:dyDescent="0.25">
      <c r="A408">
        <v>2023</v>
      </c>
      <c r="B408">
        <v>34015</v>
      </c>
      <c r="C408">
        <v>41</v>
      </c>
      <c r="D408">
        <v>2</v>
      </c>
      <c r="E408">
        <v>2</v>
      </c>
      <c r="F408">
        <v>3595</v>
      </c>
      <c r="G408">
        <v>37</v>
      </c>
      <c r="H408">
        <v>269</v>
      </c>
      <c r="I408">
        <v>6846</v>
      </c>
      <c r="J408">
        <v>306</v>
      </c>
      <c r="K408">
        <v>301</v>
      </c>
      <c r="L408">
        <v>1978</v>
      </c>
    </row>
    <row r="409" spans="1:12" x14ac:dyDescent="0.25">
      <c r="A409">
        <v>2023</v>
      </c>
      <c r="B409">
        <v>34015</v>
      </c>
      <c r="C409">
        <v>41</v>
      </c>
      <c r="D409">
        <v>2</v>
      </c>
      <c r="E409">
        <v>3</v>
      </c>
      <c r="F409">
        <v>2089</v>
      </c>
      <c r="G409">
        <v>22</v>
      </c>
      <c r="H409">
        <v>161</v>
      </c>
      <c r="I409">
        <v>3950</v>
      </c>
      <c r="J409">
        <v>183</v>
      </c>
      <c r="K409">
        <v>180</v>
      </c>
      <c r="L409">
        <v>1124</v>
      </c>
    </row>
    <row r="410" spans="1:12" x14ac:dyDescent="0.25">
      <c r="A410">
        <v>2023</v>
      </c>
      <c r="B410">
        <v>34015</v>
      </c>
      <c r="C410">
        <v>41</v>
      </c>
      <c r="D410">
        <v>2</v>
      </c>
      <c r="E410">
        <v>4</v>
      </c>
      <c r="F410">
        <v>13149</v>
      </c>
      <c r="G410">
        <v>140</v>
      </c>
      <c r="H410">
        <v>950</v>
      </c>
      <c r="I410">
        <v>25235</v>
      </c>
      <c r="J410">
        <v>1090</v>
      </c>
      <c r="K410">
        <v>1060</v>
      </c>
      <c r="L410">
        <v>6442</v>
      </c>
    </row>
    <row r="411" spans="1:12" x14ac:dyDescent="0.25">
      <c r="A411">
        <v>2023</v>
      </c>
      <c r="B411">
        <v>34015</v>
      </c>
      <c r="C411">
        <v>41</v>
      </c>
      <c r="D411">
        <v>2</v>
      </c>
      <c r="E411">
        <v>5</v>
      </c>
      <c r="F411">
        <v>13913</v>
      </c>
      <c r="G411">
        <v>153</v>
      </c>
      <c r="H411">
        <v>1070</v>
      </c>
      <c r="I411">
        <v>26364</v>
      </c>
      <c r="J411">
        <v>1223</v>
      </c>
      <c r="K411">
        <v>1198</v>
      </c>
      <c r="L411">
        <v>7117</v>
      </c>
    </row>
    <row r="412" spans="1:12" x14ac:dyDescent="0.25">
      <c r="A412">
        <v>2023</v>
      </c>
      <c r="B412">
        <v>34015</v>
      </c>
      <c r="C412">
        <v>41</v>
      </c>
      <c r="D412">
        <v>3</v>
      </c>
      <c r="E412">
        <v>1</v>
      </c>
      <c r="F412">
        <v>2395</v>
      </c>
      <c r="G412">
        <v>5263</v>
      </c>
      <c r="H412">
        <v>236</v>
      </c>
      <c r="I412">
        <v>468</v>
      </c>
      <c r="J412">
        <v>5500</v>
      </c>
      <c r="K412">
        <v>232</v>
      </c>
    </row>
    <row r="413" spans="1:12" x14ac:dyDescent="0.25">
      <c r="A413">
        <v>2023</v>
      </c>
      <c r="B413">
        <v>34015</v>
      </c>
      <c r="C413">
        <v>41</v>
      </c>
      <c r="D413">
        <v>3</v>
      </c>
      <c r="E413">
        <v>2</v>
      </c>
      <c r="F413">
        <v>3960</v>
      </c>
      <c r="G413">
        <v>1994</v>
      </c>
      <c r="H413">
        <v>99</v>
      </c>
      <c r="I413">
        <v>348</v>
      </c>
      <c r="J413">
        <v>2093</v>
      </c>
      <c r="K413">
        <v>107</v>
      </c>
      <c r="L413">
        <v>161</v>
      </c>
    </row>
    <row r="414" spans="1:12" x14ac:dyDescent="0.25">
      <c r="A414">
        <v>2023</v>
      </c>
      <c r="B414">
        <v>34015</v>
      </c>
      <c r="C414">
        <v>41</v>
      </c>
      <c r="D414">
        <v>3</v>
      </c>
      <c r="E414">
        <v>3</v>
      </c>
      <c r="F414">
        <v>2214</v>
      </c>
      <c r="G414">
        <v>1250</v>
      </c>
      <c r="H414">
        <v>61</v>
      </c>
      <c r="I414">
        <v>195</v>
      </c>
      <c r="J414">
        <v>1311</v>
      </c>
      <c r="K414">
        <v>66</v>
      </c>
      <c r="L414">
        <v>91</v>
      </c>
    </row>
    <row r="415" spans="1:12" x14ac:dyDescent="0.25">
      <c r="A415">
        <v>2023</v>
      </c>
      <c r="B415">
        <v>34015</v>
      </c>
      <c r="C415">
        <v>41</v>
      </c>
      <c r="D415">
        <v>3</v>
      </c>
      <c r="E415">
        <v>4</v>
      </c>
      <c r="F415">
        <v>13143</v>
      </c>
      <c r="G415">
        <v>7564</v>
      </c>
      <c r="H415">
        <v>375</v>
      </c>
      <c r="I415">
        <v>1217</v>
      </c>
      <c r="J415">
        <v>7939</v>
      </c>
      <c r="K415">
        <v>407</v>
      </c>
      <c r="L415">
        <v>524</v>
      </c>
    </row>
    <row r="416" spans="1:12" x14ac:dyDescent="0.25">
      <c r="A416">
        <v>2023</v>
      </c>
      <c r="B416">
        <v>34015</v>
      </c>
      <c r="C416">
        <v>41</v>
      </c>
      <c r="D416">
        <v>3</v>
      </c>
      <c r="E416">
        <v>5</v>
      </c>
      <c r="F416">
        <v>14201</v>
      </c>
      <c r="G416">
        <v>8628</v>
      </c>
      <c r="H416">
        <v>421</v>
      </c>
      <c r="I416">
        <v>1256</v>
      </c>
      <c r="J416">
        <v>9049</v>
      </c>
      <c r="K416">
        <v>451</v>
      </c>
      <c r="L416">
        <v>579</v>
      </c>
    </row>
    <row r="417" spans="1:12" x14ac:dyDescent="0.25">
      <c r="A417">
        <v>2023</v>
      </c>
      <c r="B417">
        <v>34015</v>
      </c>
      <c r="C417">
        <v>42</v>
      </c>
      <c r="D417">
        <v>1</v>
      </c>
      <c r="E417">
        <v>1</v>
      </c>
      <c r="F417">
        <v>3790</v>
      </c>
      <c r="G417">
        <v>59</v>
      </c>
      <c r="H417">
        <v>446</v>
      </c>
      <c r="I417">
        <v>261</v>
      </c>
      <c r="J417">
        <v>505</v>
      </c>
      <c r="K417">
        <v>456</v>
      </c>
    </row>
    <row r="418" spans="1:12" x14ac:dyDescent="0.25">
      <c r="A418">
        <v>2023</v>
      </c>
      <c r="B418">
        <v>34015</v>
      </c>
      <c r="C418">
        <v>42</v>
      </c>
      <c r="D418">
        <v>1</v>
      </c>
      <c r="E418">
        <v>2</v>
      </c>
      <c r="F418">
        <v>4720</v>
      </c>
      <c r="G418">
        <v>9</v>
      </c>
      <c r="H418">
        <v>56</v>
      </c>
      <c r="I418">
        <v>84</v>
      </c>
      <c r="J418">
        <v>64</v>
      </c>
      <c r="K418">
        <v>56</v>
      </c>
      <c r="L418">
        <v>220</v>
      </c>
    </row>
    <row r="419" spans="1:12" x14ac:dyDescent="0.25">
      <c r="A419">
        <v>2023</v>
      </c>
      <c r="B419">
        <v>34015</v>
      </c>
      <c r="C419">
        <v>42</v>
      </c>
      <c r="D419">
        <v>1</v>
      </c>
      <c r="E419">
        <v>3</v>
      </c>
      <c r="F419">
        <v>2384</v>
      </c>
      <c r="G419">
        <v>5</v>
      </c>
      <c r="H419">
        <v>30</v>
      </c>
      <c r="I419">
        <v>48</v>
      </c>
      <c r="J419">
        <v>34</v>
      </c>
      <c r="K419">
        <v>30</v>
      </c>
      <c r="L419">
        <v>125</v>
      </c>
    </row>
    <row r="420" spans="1:12" x14ac:dyDescent="0.25">
      <c r="A420">
        <v>2023</v>
      </c>
      <c r="B420">
        <v>34015</v>
      </c>
      <c r="C420">
        <v>42</v>
      </c>
      <c r="D420">
        <v>1</v>
      </c>
      <c r="E420">
        <v>4</v>
      </c>
      <c r="F420">
        <v>17183</v>
      </c>
      <c r="G420">
        <v>34</v>
      </c>
      <c r="H420">
        <v>212</v>
      </c>
      <c r="I420">
        <v>278</v>
      </c>
      <c r="J420">
        <v>246</v>
      </c>
      <c r="K420">
        <v>215</v>
      </c>
      <c r="L420">
        <v>718</v>
      </c>
    </row>
    <row r="421" spans="1:12" x14ac:dyDescent="0.25">
      <c r="A421">
        <v>2023</v>
      </c>
      <c r="B421">
        <v>34015</v>
      </c>
      <c r="C421">
        <v>42</v>
      </c>
      <c r="D421">
        <v>1</v>
      </c>
      <c r="E421">
        <v>5</v>
      </c>
      <c r="F421">
        <v>14724</v>
      </c>
      <c r="G421">
        <v>31</v>
      </c>
      <c r="H421">
        <v>195</v>
      </c>
      <c r="I421">
        <v>302</v>
      </c>
      <c r="J421">
        <v>226</v>
      </c>
      <c r="K421">
        <v>198</v>
      </c>
      <c r="L421">
        <v>793</v>
      </c>
    </row>
    <row r="422" spans="1:12" x14ac:dyDescent="0.25">
      <c r="A422">
        <v>2023</v>
      </c>
      <c r="B422">
        <v>34015</v>
      </c>
      <c r="C422">
        <v>42</v>
      </c>
      <c r="D422">
        <v>2</v>
      </c>
      <c r="E422">
        <v>1</v>
      </c>
      <c r="F422">
        <v>3425</v>
      </c>
      <c r="G422">
        <v>60</v>
      </c>
      <c r="H422">
        <v>353</v>
      </c>
      <c r="I422">
        <v>5965</v>
      </c>
      <c r="J422">
        <v>413</v>
      </c>
      <c r="K422">
        <v>391</v>
      </c>
    </row>
    <row r="423" spans="1:12" x14ac:dyDescent="0.25">
      <c r="A423">
        <v>2023</v>
      </c>
      <c r="B423">
        <v>34015</v>
      </c>
      <c r="C423">
        <v>42</v>
      </c>
      <c r="D423">
        <v>2</v>
      </c>
      <c r="E423">
        <v>2</v>
      </c>
      <c r="F423">
        <v>2225</v>
      </c>
      <c r="G423">
        <v>26</v>
      </c>
      <c r="H423">
        <v>167</v>
      </c>
      <c r="I423">
        <v>3400</v>
      </c>
      <c r="J423">
        <v>193</v>
      </c>
      <c r="K423">
        <v>186</v>
      </c>
      <c r="L423">
        <v>1139</v>
      </c>
    </row>
    <row r="424" spans="1:12" x14ac:dyDescent="0.25">
      <c r="A424">
        <v>2023</v>
      </c>
      <c r="B424">
        <v>34015</v>
      </c>
      <c r="C424">
        <v>42</v>
      </c>
      <c r="D424">
        <v>2</v>
      </c>
      <c r="E424">
        <v>3</v>
      </c>
      <c r="F424">
        <v>1293</v>
      </c>
      <c r="G424">
        <v>15</v>
      </c>
      <c r="H424">
        <v>97</v>
      </c>
      <c r="I424">
        <v>1960</v>
      </c>
      <c r="J424">
        <v>112</v>
      </c>
      <c r="K424">
        <v>108</v>
      </c>
      <c r="L424">
        <v>647</v>
      </c>
    </row>
    <row r="425" spans="1:12" x14ac:dyDescent="0.25">
      <c r="A425">
        <v>2023</v>
      </c>
      <c r="B425">
        <v>34015</v>
      </c>
      <c r="C425">
        <v>42</v>
      </c>
      <c r="D425">
        <v>2</v>
      </c>
      <c r="E425">
        <v>4</v>
      </c>
      <c r="F425">
        <v>8055</v>
      </c>
      <c r="G425">
        <v>100</v>
      </c>
      <c r="H425">
        <v>586</v>
      </c>
      <c r="I425">
        <v>12657</v>
      </c>
      <c r="J425">
        <v>686</v>
      </c>
      <c r="K425">
        <v>651</v>
      </c>
      <c r="L425">
        <v>3709</v>
      </c>
    </row>
    <row r="426" spans="1:12" x14ac:dyDescent="0.25">
      <c r="A426">
        <v>2023</v>
      </c>
      <c r="B426">
        <v>34015</v>
      </c>
      <c r="C426">
        <v>42</v>
      </c>
      <c r="D426">
        <v>2</v>
      </c>
      <c r="E426">
        <v>5</v>
      </c>
      <c r="F426">
        <v>8532</v>
      </c>
      <c r="G426">
        <v>102</v>
      </c>
      <c r="H426">
        <v>641</v>
      </c>
      <c r="I426">
        <v>13143</v>
      </c>
      <c r="J426">
        <v>742</v>
      </c>
      <c r="K426">
        <v>714</v>
      </c>
      <c r="L426">
        <v>4098</v>
      </c>
    </row>
    <row r="427" spans="1:12" x14ac:dyDescent="0.25">
      <c r="A427">
        <v>2023</v>
      </c>
      <c r="B427">
        <v>34015</v>
      </c>
      <c r="C427">
        <v>42</v>
      </c>
      <c r="D427">
        <v>3</v>
      </c>
      <c r="E427">
        <v>1</v>
      </c>
      <c r="F427">
        <v>1360</v>
      </c>
      <c r="G427">
        <v>2809</v>
      </c>
      <c r="H427">
        <v>125</v>
      </c>
      <c r="I427">
        <v>250</v>
      </c>
      <c r="J427">
        <v>2933</v>
      </c>
      <c r="K427">
        <v>121</v>
      </c>
    </row>
    <row r="428" spans="1:12" x14ac:dyDescent="0.25">
      <c r="A428">
        <v>2023</v>
      </c>
      <c r="B428">
        <v>34015</v>
      </c>
      <c r="C428">
        <v>42</v>
      </c>
      <c r="D428">
        <v>3</v>
      </c>
      <c r="E428">
        <v>2</v>
      </c>
      <c r="F428">
        <v>2401</v>
      </c>
      <c r="G428">
        <v>1226</v>
      </c>
      <c r="H428">
        <v>58</v>
      </c>
      <c r="I428">
        <v>187</v>
      </c>
      <c r="J428">
        <v>1284</v>
      </c>
      <c r="K428">
        <v>61</v>
      </c>
      <c r="L428">
        <v>102</v>
      </c>
    </row>
    <row r="429" spans="1:12" x14ac:dyDescent="0.25">
      <c r="A429">
        <v>2023</v>
      </c>
      <c r="B429">
        <v>34015</v>
      </c>
      <c r="C429">
        <v>42</v>
      </c>
      <c r="D429">
        <v>3</v>
      </c>
      <c r="E429">
        <v>3</v>
      </c>
      <c r="F429">
        <v>1428</v>
      </c>
      <c r="G429">
        <v>714</v>
      </c>
      <c r="H429">
        <v>34</v>
      </c>
      <c r="I429">
        <v>111</v>
      </c>
      <c r="J429">
        <v>748</v>
      </c>
      <c r="K429">
        <v>35</v>
      </c>
      <c r="L429">
        <v>58</v>
      </c>
    </row>
    <row r="430" spans="1:12" x14ac:dyDescent="0.25">
      <c r="A430">
        <v>2023</v>
      </c>
      <c r="B430">
        <v>34015</v>
      </c>
      <c r="C430">
        <v>42</v>
      </c>
      <c r="D430">
        <v>3</v>
      </c>
      <c r="E430">
        <v>4</v>
      </c>
      <c r="F430">
        <v>7970</v>
      </c>
      <c r="G430">
        <v>4618</v>
      </c>
      <c r="H430">
        <v>220</v>
      </c>
      <c r="I430">
        <v>653</v>
      </c>
      <c r="J430">
        <v>4839</v>
      </c>
      <c r="K430">
        <v>231</v>
      </c>
      <c r="L430">
        <v>331</v>
      </c>
    </row>
    <row r="431" spans="1:12" x14ac:dyDescent="0.25">
      <c r="A431">
        <v>2023</v>
      </c>
      <c r="B431">
        <v>34015</v>
      </c>
      <c r="C431">
        <v>42</v>
      </c>
      <c r="D431">
        <v>3</v>
      </c>
      <c r="E431">
        <v>5</v>
      </c>
      <c r="F431">
        <v>9172</v>
      </c>
      <c r="G431">
        <v>4894</v>
      </c>
      <c r="H431">
        <v>232</v>
      </c>
      <c r="I431">
        <v>722</v>
      </c>
      <c r="J431">
        <v>5127</v>
      </c>
      <c r="K431">
        <v>242</v>
      </c>
      <c r="L431">
        <v>366</v>
      </c>
    </row>
    <row r="432" spans="1:12" x14ac:dyDescent="0.25">
      <c r="A432">
        <v>2023</v>
      </c>
      <c r="B432">
        <v>34015</v>
      </c>
      <c r="C432">
        <v>43</v>
      </c>
      <c r="D432">
        <v>1</v>
      </c>
      <c r="E432">
        <v>1</v>
      </c>
      <c r="F432">
        <v>600</v>
      </c>
      <c r="G432">
        <v>11</v>
      </c>
      <c r="H432">
        <v>105</v>
      </c>
      <c r="I432">
        <v>41</v>
      </c>
      <c r="J432">
        <v>116</v>
      </c>
      <c r="K432">
        <v>109</v>
      </c>
    </row>
    <row r="433" spans="1:12" x14ac:dyDescent="0.25">
      <c r="A433">
        <v>2023</v>
      </c>
      <c r="B433">
        <v>34015</v>
      </c>
      <c r="C433">
        <v>43</v>
      </c>
      <c r="D433">
        <v>1</v>
      </c>
      <c r="E433">
        <v>2</v>
      </c>
      <c r="F433">
        <v>456</v>
      </c>
      <c r="G433">
        <v>1</v>
      </c>
      <c r="H433">
        <v>7</v>
      </c>
      <c r="I433">
        <v>12</v>
      </c>
      <c r="J433">
        <v>8</v>
      </c>
      <c r="K433">
        <v>7</v>
      </c>
      <c r="L433">
        <v>33</v>
      </c>
    </row>
    <row r="434" spans="1:12" x14ac:dyDescent="0.25">
      <c r="A434">
        <v>2023</v>
      </c>
      <c r="B434">
        <v>34015</v>
      </c>
      <c r="C434">
        <v>43</v>
      </c>
      <c r="D434">
        <v>1</v>
      </c>
      <c r="E434">
        <v>3</v>
      </c>
      <c r="F434">
        <v>245</v>
      </c>
      <c r="G434">
        <v>1</v>
      </c>
      <c r="H434">
        <v>4</v>
      </c>
      <c r="I434">
        <v>7</v>
      </c>
      <c r="J434">
        <v>5</v>
      </c>
      <c r="K434">
        <v>4</v>
      </c>
      <c r="L434">
        <v>19</v>
      </c>
    </row>
    <row r="435" spans="1:12" x14ac:dyDescent="0.25">
      <c r="A435">
        <v>2023</v>
      </c>
      <c r="B435">
        <v>34015</v>
      </c>
      <c r="C435">
        <v>43</v>
      </c>
      <c r="D435">
        <v>1</v>
      </c>
      <c r="E435">
        <v>4</v>
      </c>
      <c r="F435">
        <v>1605</v>
      </c>
      <c r="G435">
        <v>4</v>
      </c>
      <c r="H435">
        <v>28</v>
      </c>
      <c r="I435">
        <v>40</v>
      </c>
      <c r="J435">
        <v>33</v>
      </c>
      <c r="K435">
        <v>29</v>
      </c>
      <c r="L435">
        <v>106</v>
      </c>
    </row>
    <row r="436" spans="1:12" x14ac:dyDescent="0.25">
      <c r="A436">
        <v>2023</v>
      </c>
      <c r="B436">
        <v>34015</v>
      </c>
      <c r="C436">
        <v>43</v>
      </c>
      <c r="D436">
        <v>1</v>
      </c>
      <c r="E436">
        <v>5</v>
      </c>
      <c r="F436">
        <v>1554</v>
      </c>
      <c r="G436">
        <v>4</v>
      </c>
      <c r="H436">
        <v>28</v>
      </c>
      <c r="I436">
        <v>43</v>
      </c>
      <c r="J436">
        <v>32</v>
      </c>
      <c r="K436">
        <v>28</v>
      </c>
      <c r="L436">
        <v>117</v>
      </c>
    </row>
    <row r="437" spans="1:12" x14ac:dyDescent="0.25">
      <c r="A437">
        <v>2023</v>
      </c>
      <c r="B437">
        <v>34015</v>
      </c>
      <c r="C437">
        <v>43</v>
      </c>
      <c r="D437">
        <v>2</v>
      </c>
      <c r="E437">
        <v>1</v>
      </c>
      <c r="F437">
        <v>3627</v>
      </c>
      <c r="G437">
        <v>74</v>
      </c>
      <c r="H437">
        <v>215</v>
      </c>
      <c r="I437">
        <v>5433</v>
      </c>
      <c r="J437">
        <v>289</v>
      </c>
      <c r="K437">
        <v>232</v>
      </c>
    </row>
    <row r="438" spans="1:12" x14ac:dyDescent="0.25">
      <c r="A438">
        <v>2023</v>
      </c>
      <c r="B438">
        <v>34015</v>
      </c>
      <c r="C438">
        <v>43</v>
      </c>
      <c r="D438">
        <v>2</v>
      </c>
      <c r="E438">
        <v>2</v>
      </c>
      <c r="F438">
        <v>1632</v>
      </c>
      <c r="G438">
        <v>37</v>
      </c>
      <c r="H438">
        <v>134</v>
      </c>
      <c r="I438">
        <v>2878</v>
      </c>
      <c r="J438">
        <v>171</v>
      </c>
      <c r="K438">
        <v>149</v>
      </c>
      <c r="L438">
        <v>2071</v>
      </c>
    </row>
    <row r="439" spans="1:12" x14ac:dyDescent="0.25">
      <c r="A439">
        <v>2023</v>
      </c>
      <c r="B439">
        <v>34015</v>
      </c>
      <c r="C439">
        <v>43</v>
      </c>
      <c r="D439">
        <v>2</v>
      </c>
      <c r="E439">
        <v>3</v>
      </c>
      <c r="F439">
        <v>955</v>
      </c>
      <c r="G439">
        <v>21</v>
      </c>
      <c r="H439">
        <v>78</v>
      </c>
      <c r="I439">
        <v>1678</v>
      </c>
      <c r="J439">
        <v>99</v>
      </c>
      <c r="K439">
        <v>87</v>
      </c>
      <c r="L439">
        <v>1177</v>
      </c>
    </row>
    <row r="440" spans="1:12" x14ac:dyDescent="0.25">
      <c r="A440">
        <v>2023</v>
      </c>
      <c r="B440">
        <v>34015</v>
      </c>
      <c r="C440">
        <v>43</v>
      </c>
      <c r="D440">
        <v>2</v>
      </c>
      <c r="E440">
        <v>4</v>
      </c>
      <c r="F440">
        <v>5709</v>
      </c>
      <c r="G440">
        <v>139</v>
      </c>
      <c r="H440">
        <v>491</v>
      </c>
      <c r="I440">
        <v>10776</v>
      </c>
      <c r="J440">
        <v>630</v>
      </c>
      <c r="K440">
        <v>543</v>
      </c>
      <c r="L440">
        <v>6746</v>
      </c>
    </row>
    <row r="441" spans="1:12" x14ac:dyDescent="0.25">
      <c r="A441">
        <v>2023</v>
      </c>
      <c r="B441">
        <v>34015</v>
      </c>
      <c r="C441">
        <v>43</v>
      </c>
      <c r="D441">
        <v>2</v>
      </c>
      <c r="E441">
        <v>5</v>
      </c>
      <c r="F441">
        <v>6270</v>
      </c>
      <c r="G441">
        <v>145</v>
      </c>
      <c r="H441">
        <v>522</v>
      </c>
      <c r="I441">
        <v>11338</v>
      </c>
      <c r="J441">
        <v>667</v>
      </c>
      <c r="K441">
        <v>579</v>
      </c>
      <c r="L441">
        <v>7453</v>
      </c>
    </row>
    <row r="442" spans="1:12" x14ac:dyDescent="0.25">
      <c r="A442">
        <v>2023</v>
      </c>
      <c r="B442">
        <v>34015</v>
      </c>
      <c r="C442">
        <v>43</v>
      </c>
      <c r="D442">
        <v>3</v>
      </c>
      <c r="E442">
        <v>1</v>
      </c>
      <c r="F442">
        <v>321</v>
      </c>
      <c r="G442">
        <v>586</v>
      </c>
      <c r="H442">
        <v>25</v>
      </c>
      <c r="I442">
        <v>48</v>
      </c>
      <c r="J442">
        <v>611</v>
      </c>
      <c r="K442">
        <v>23</v>
      </c>
    </row>
    <row r="443" spans="1:12" x14ac:dyDescent="0.25">
      <c r="A443">
        <v>2023</v>
      </c>
      <c r="B443">
        <v>34015</v>
      </c>
      <c r="C443">
        <v>43</v>
      </c>
      <c r="D443">
        <v>3</v>
      </c>
      <c r="E443">
        <v>2</v>
      </c>
      <c r="F443">
        <v>657</v>
      </c>
      <c r="G443">
        <v>360</v>
      </c>
      <c r="H443">
        <v>15</v>
      </c>
      <c r="I443">
        <v>16</v>
      </c>
      <c r="J443">
        <v>375</v>
      </c>
      <c r="K443">
        <v>14</v>
      </c>
      <c r="L443">
        <v>27</v>
      </c>
    </row>
    <row r="444" spans="1:12" x14ac:dyDescent="0.25">
      <c r="A444">
        <v>2023</v>
      </c>
      <c r="B444">
        <v>34015</v>
      </c>
      <c r="C444">
        <v>43</v>
      </c>
      <c r="D444">
        <v>3</v>
      </c>
      <c r="E444">
        <v>3</v>
      </c>
      <c r="F444">
        <v>389</v>
      </c>
      <c r="G444">
        <v>213</v>
      </c>
      <c r="H444">
        <v>9</v>
      </c>
      <c r="I444">
        <v>10</v>
      </c>
      <c r="J444">
        <v>223</v>
      </c>
      <c r="K444">
        <v>8</v>
      </c>
      <c r="L444">
        <v>15</v>
      </c>
    </row>
    <row r="445" spans="1:12" x14ac:dyDescent="0.25">
      <c r="A445">
        <v>2023</v>
      </c>
      <c r="B445">
        <v>34015</v>
      </c>
      <c r="C445">
        <v>43</v>
      </c>
      <c r="D445">
        <v>3</v>
      </c>
      <c r="E445">
        <v>4</v>
      </c>
      <c r="F445">
        <v>2196</v>
      </c>
      <c r="G445">
        <v>1348</v>
      </c>
      <c r="H445">
        <v>58</v>
      </c>
      <c r="I445">
        <v>58</v>
      </c>
      <c r="J445">
        <v>1406</v>
      </c>
      <c r="K445">
        <v>54</v>
      </c>
      <c r="L445">
        <v>89</v>
      </c>
    </row>
    <row r="446" spans="1:12" x14ac:dyDescent="0.25">
      <c r="A446">
        <v>2023</v>
      </c>
      <c r="B446">
        <v>34015</v>
      </c>
      <c r="C446">
        <v>43</v>
      </c>
      <c r="D446">
        <v>3</v>
      </c>
      <c r="E446">
        <v>5</v>
      </c>
      <c r="F446">
        <v>2494</v>
      </c>
      <c r="G446">
        <v>1472</v>
      </c>
      <c r="H446">
        <v>63</v>
      </c>
      <c r="I446">
        <v>66</v>
      </c>
      <c r="J446">
        <v>1535</v>
      </c>
      <c r="K446">
        <v>59</v>
      </c>
      <c r="L446">
        <v>98</v>
      </c>
    </row>
    <row r="447" spans="1:12" x14ac:dyDescent="0.25">
      <c r="A447">
        <v>2023</v>
      </c>
      <c r="B447">
        <v>34015</v>
      </c>
      <c r="C447">
        <v>51</v>
      </c>
      <c r="D447">
        <v>1</v>
      </c>
      <c r="E447">
        <v>1</v>
      </c>
      <c r="F447">
        <v>222</v>
      </c>
      <c r="G447">
        <v>2</v>
      </c>
      <c r="H447">
        <v>65</v>
      </c>
      <c r="I447">
        <v>13</v>
      </c>
      <c r="J447">
        <v>67</v>
      </c>
      <c r="K447">
        <v>70</v>
      </c>
    </row>
    <row r="448" spans="1:12" x14ac:dyDescent="0.25">
      <c r="A448">
        <v>2023</v>
      </c>
      <c r="B448">
        <v>34015</v>
      </c>
      <c r="C448">
        <v>51</v>
      </c>
      <c r="D448">
        <v>1</v>
      </c>
      <c r="E448">
        <v>2</v>
      </c>
      <c r="F448">
        <v>167</v>
      </c>
      <c r="G448">
        <v>1</v>
      </c>
      <c r="H448">
        <v>4</v>
      </c>
      <c r="I448">
        <v>16</v>
      </c>
      <c r="J448">
        <v>4</v>
      </c>
      <c r="K448">
        <v>4</v>
      </c>
      <c r="L448">
        <v>5</v>
      </c>
    </row>
    <row r="449" spans="1:12" x14ac:dyDescent="0.25">
      <c r="A449">
        <v>2023</v>
      </c>
      <c r="B449">
        <v>34015</v>
      </c>
      <c r="C449">
        <v>51</v>
      </c>
      <c r="D449">
        <v>1</v>
      </c>
      <c r="E449">
        <v>3</v>
      </c>
      <c r="F449">
        <v>99</v>
      </c>
      <c r="G449">
        <v>0</v>
      </c>
      <c r="H449">
        <v>2</v>
      </c>
      <c r="I449">
        <v>9</v>
      </c>
      <c r="J449">
        <v>3</v>
      </c>
      <c r="K449">
        <v>2</v>
      </c>
      <c r="L449">
        <v>3</v>
      </c>
    </row>
    <row r="450" spans="1:12" x14ac:dyDescent="0.25">
      <c r="A450">
        <v>2023</v>
      </c>
      <c r="B450">
        <v>34015</v>
      </c>
      <c r="C450">
        <v>51</v>
      </c>
      <c r="D450">
        <v>1</v>
      </c>
      <c r="E450">
        <v>4</v>
      </c>
      <c r="F450">
        <v>580</v>
      </c>
      <c r="G450">
        <v>2</v>
      </c>
      <c r="H450">
        <v>15</v>
      </c>
      <c r="I450">
        <v>50</v>
      </c>
      <c r="J450">
        <v>17</v>
      </c>
      <c r="K450">
        <v>15</v>
      </c>
      <c r="L450">
        <v>17</v>
      </c>
    </row>
    <row r="451" spans="1:12" x14ac:dyDescent="0.25">
      <c r="A451">
        <v>2023</v>
      </c>
      <c r="B451">
        <v>34015</v>
      </c>
      <c r="C451">
        <v>51</v>
      </c>
      <c r="D451">
        <v>1</v>
      </c>
      <c r="E451">
        <v>5</v>
      </c>
      <c r="F451">
        <v>639</v>
      </c>
      <c r="G451">
        <v>2</v>
      </c>
      <c r="H451">
        <v>17</v>
      </c>
      <c r="I451">
        <v>56</v>
      </c>
      <c r="J451">
        <v>19</v>
      </c>
      <c r="K451">
        <v>17</v>
      </c>
      <c r="L451">
        <v>19</v>
      </c>
    </row>
    <row r="452" spans="1:12" x14ac:dyDescent="0.25">
      <c r="A452">
        <v>2023</v>
      </c>
      <c r="B452">
        <v>34015</v>
      </c>
      <c r="C452">
        <v>51</v>
      </c>
      <c r="D452">
        <v>2</v>
      </c>
      <c r="E452">
        <v>1</v>
      </c>
      <c r="F452">
        <v>5229</v>
      </c>
      <c r="G452">
        <v>91</v>
      </c>
      <c r="H452">
        <v>669</v>
      </c>
      <c r="I452">
        <v>10445</v>
      </c>
      <c r="J452">
        <v>760</v>
      </c>
      <c r="K452">
        <v>747</v>
      </c>
    </row>
    <row r="453" spans="1:12" x14ac:dyDescent="0.25">
      <c r="A453">
        <v>2023</v>
      </c>
      <c r="B453">
        <v>34015</v>
      </c>
      <c r="C453">
        <v>51</v>
      </c>
      <c r="D453">
        <v>2</v>
      </c>
      <c r="E453">
        <v>2</v>
      </c>
      <c r="F453">
        <v>2415</v>
      </c>
      <c r="G453">
        <v>25</v>
      </c>
      <c r="H453">
        <v>209</v>
      </c>
      <c r="I453">
        <v>4721</v>
      </c>
      <c r="J453">
        <v>233</v>
      </c>
      <c r="K453">
        <v>235</v>
      </c>
      <c r="L453">
        <v>1351</v>
      </c>
    </row>
    <row r="454" spans="1:12" x14ac:dyDescent="0.25">
      <c r="A454">
        <v>2023</v>
      </c>
      <c r="B454">
        <v>34015</v>
      </c>
      <c r="C454">
        <v>51</v>
      </c>
      <c r="D454">
        <v>2</v>
      </c>
      <c r="E454">
        <v>3</v>
      </c>
      <c r="F454">
        <v>1435</v>
      </c>
      <c r="G454">
        <v>15</v>
      </c>
      <c r="H454">
        <v>126</v>
      </c>
      <c r="I454">
        <v>2779</v>
      </c>
      <c r="J454">
        <v>141</v>
      </c>
      <c r="K454">
        <v>141</v>
      </c>
      <c r="L454">
        <v>768</v>
      </c>
    </row>
    <row r="455" spans="1:12" x14ac:dyDescent="0.25">
      <c r="A455">
        <v>2023</v>
      </c>
      <c r="B455">
        <v>34015</v>
      </c>
      <c r="C455">
        <v>51</v>
      </c>
      <c r="D455">
        <v>2</v>
      </c>
      <c r="E455">
        <v>4</v>
      </c>
      <c r="F455">
        <v>8776</v>
      </c>
      <c r="G455">
        <v>93</v>
      </c>
      <c r="H455">
        <v>739</v>
      </c>
      <c r="I455">
        <v>17442</v>
      </c>
      <c r="J455">
        <v>832</v>
      </c>
      <c r="K455">
        <v>829</v>
      </c>
      <c r="L455">
        <v>4401</v>
      </c>
    </row>
    <row r="456" spans="1:12" x14ac:dyDescent="0.25">
      <c r="A456">
        <v>2023</v>
      </c>
      <c r="B456">
        <v>34015</v>
      </c>
      <c r="C456">
        <v>51</v>
      </c>
      <c r="D456">
        <v>2</v>
      </c>
      <c r="E456">
        <v>5</v>
      </c>
      <c r="F456">
        <v>9505</v>
      </c>
      <c r="G456">
        <v>103</v>
      </c>
      <c r="H456">
        <v>833</v>
      </c>
      <c r="I456">
        <v>18438</v>
      </c>
      <c r="J456">
        <v>936</v>
      </c>
      <c r="K456">
        <v>935</v>
      </c>
      <c r="L456">
        <v>4862</v>
      </c>
    </row>
    <row r="457" spans="1:12" x14ac:dyDescent="0.25">
      <c r="A457">
        <v>2023</v>
      </c>
      <c r="B457">
        <v>34015</v>
      </c>
      <c r="C457">
        <v>51</v>
      </c>
      <c r="D457">
        <v>3</v>
      </c>
      <c r="E457">
        <v>1</v>
      </c>
      <c r="F457">
        <v>5227</v>
      </c>
      <c r="G457">
        <v>11555</v>
      </c>
      <c r="H457">
        <v>494</v>
      </c>
      <c r="I457">
        <v>981</v>
      </c>
      <c r="J457">
        <v>12049</v>
      </c>
      <c r="K457">
        <v>459</v>
      </c>
    </row>
    <row r="458" spans="1:12" x14ac:dyDescent="0.25">
      <c r="A458">
        <v>2023</v>
      </c>
      <c r="B458">
        <v>34015</v>
      </c>
      <c r="C458">
        <v>51</v>
      </c>
      <c r="D458">
        <v>3</v>
      </c>
      <c r="E458">
        <v>2</v>
      </c>
      <c r="F458">
        <v>6098</v>
      </c>
      <c r="G458">
        <v>2855</v>
      </c>
      <c r="H458">
        <v>122</v>
      </c>
      <c r="I458">
        <v>115</v>
      </c>
      <c r="J458">
        <v>2977</v>
      </c>
      <c r="K458">
        <v>114</v>
      </c>
      <c r="L458">
        <v>255</v>
      </c>
    </row>
    <row r="459" spans="1:12" x14ac:dyDescent="0.25">
      <c r="A459">
        <v>2023</v>
      </c>
      <c r="B459">
        <v>34015</v>
      </c>
      <c r="C459">
        <v>51</v>
      </c>
      <c r="D459">
        <v>3</v>
      </c>
      <c r="E459">
        <v>3</v>
      </c>
      <c r="F459">
        <v>3427</v>
      </c>
      <c r="G459">
        <v>1810</v>
      </c>
      <c r="H459">
        <v>77</v>
      </c>
      <c r="I459">
        <v>69</v>
      </c>
      <c r="J459">
        <v>1887</v>
      </c>
      <c r="K459">
        <v>72</v>
      </c>
      <c r="L459">
        <v>145</v>
      </c>
    </row>
    <row r="460" spans="1:12" x14ac:dyDescent="0.25">
      <c r="A460">
        <v>2023</v>
      </c>
      <c r="B460">
        <v>34015</v>
      </c>
      <c r="C460">
        <v>51</v>
      </c>
      <c r="D460">
        <v>3</v>
      </c>
      <c r="E460">
        <v>4</v>
      </c>
      <c r="F460">
        <v>20458</v>
      </c>
      <c r="G460">
        <v>10373</v>
      </c>
      <c r="H460">
        <v>443</v>
      </c>
      <c r="I460">
        <v>426</v>
      </c>
      <c r="J460">
        <v>10817</v>
      </c>
      <c r="K460">
        <v>412</v>
      </c>
      <c r="L460">
        <v>832</v>
      </c>
    </row>
    <row r="461" spans="1:12" x14ac:dyDescent="0.25">
      <c r="A461">
        <v>2023</v>
      </c>
      <c r="B461">
        <v>34015</v>
      </c>
      <c r="C461">
        <v>51</v>
      </c>
      <c r="D461">
        <v>3</v>
      </c>
      <c r="E461">
        <v>5</v>
      </c>
      <c r="F461">
        <v>22057</v>
      </c>
      <c r="G461">
        <v>12399</v>
      </c>
      <c r="H461">
        <v>530</v>
      </c>
      <c r="I461">
        <v>465</v>
      </c>
      <c r="J461">
        <v>12929</v>
      </c>
      <c r="K461">
        <v>493</v>
      </c>
      <c r="L461">
        <v>919</v>
      </c>
    </row>
    <row r="462" spans="1:12" x14ac:dyDescent="0.25">
      <c r="A462">
        <v>2023</v>
      </c>
      <c r="B462">
        <v>34015</v>
      </c>
      <c r="C462">
        <v>52</v>
      </c>
      <c r="D462">
        <v>1</v>
      </c>
      <c r="E462">
        <v>1</v>
      </c>
      <c r="F462">
        <v>135296</v>
      </c>
      <c r="G462">
        <v>2057</v>
      </c>
      <c r="H462">
        <v>22466</v>
      </c>
      <c r="I462">
        <v>13350</v>
      </c>
      <c r="J462">
        <v>24523</v>
      </c>
      <c r="K462">
        <v>23404</v>
      </c>
    </row>
    <row r="463" spans="1:12" x14ac:dyDescent="0.25">
      <c r="A463">
        <v>2023</v>
      </c>
      <c r="B463">
        <v>34015</v>
      </c>
      <c r="C463">
        <v>52</v>
      </c>
      <c r="D463">
        <v>1</v>
      </c>
      <c r="E463">
        <v>2</v>
      </c>
      <c r="F463">
        <v>42532</v>
      </c>
      <c r="G463">
        <v>129</v>
      </c>
      <c r="H463">
        <v>856</v>
      </c>
      <c r="I463">
        <v>1556</v>
      </c>
      <c r="J463">
        <v>985</v>
      </c>
      <c r="K463">
        <v>870</v>
      </c>
      <c r="L463">
        <v>6994</v>
      </c>
    </row>
    <row r="464" spans="1:12" x14ac:dyDescent="0.25">
      <c r="A464">
        <v>2023</v>
      </c>
      <c r="B464">
        <v>34015</v>
      </c>
      <c r="C464">
        <v>52</v>
      </c>
      <c r="D464">
        <v>1</v>
      </c>
      <c r="E464">
        <v>3</v>
      </c>
      <c r="F464">
        <v>22966</v>
      </c>
      <c r="G464">
        <v>79</v>
      </c>
      <c r="H464">
        <v>523</v>
      </c>
      <c r="I464">
        <v>869</v>
      </c>
      <c r="J464">
        <v>602</v>
      </c>
      <c r="K464">
        <v>532</v>
      </c>
      <c r="L464">
        <v>3975</v>
      </c>
    </row>
    <row r="465" spans="1:12" x14ac:dyDescent="0.25">
      <c r="A465">
        <v>2023</v>
      </c>
      <c r="B465">
        <v>34015</v>
      </c>
      <c r="C465">
        <v>52</v>
      </c>
      <c r="D465">
        <v>1</v>
      </c>
      <c r="E465">
        <v>4</v>
      </c>
      <c r="F465">
        <v>143588</v>
      </c>
      <c r="G465">
        <v>515</v>
      </c>
      <c r="H465">
        <v>3347</v>
      </c>
      <c r="I465">
        <v>5105</v>
      </c>
      <c r="J465">
        <v>3861</v>
      </c>
      <c r="K465">
        <v>3395</v>
      </c>
      <c r="L465">
        <v>22776</v>
      </c>
    </row>
    <row r="466" spans="1:12" x14ac:dyDescent="0.25">
      <c r="A466">
        <v>2023</v>
      </c>
      <c r="B466">
        <v>34015</v>
      </c>
      <c r="C466">
        <v>52</v>
      </c>
      <c r="D466">
        <v>1</v>
      </c>
      <c r="E466">
        <v>5</v>
      </c>
      <c r="F466">
        <v>143587</v>
      </c>
      <c r="G466">
        <v>553</v>
      </c>
      <c r="H466">
        <v>3653</v>
      </c>
      <c r="I466">
        <v>5510</v>
      </c>
      <c r="J466">
        <v>4205</v>
      </c>
      <c r="K466">
        <v>3711</v>
      </c>
      <c r="L466">
        <v>25165</v>
      </c>
    </row>
    <row r="467" spans="1:12" x14ac:dyDescent="0.25">
      <c r="A467">
        <v>2023</v>
      </c>
      <c r="B467">
        <v>34015</v>
      </c>
      <c r="C467">
        <v>52</v>
      </c>
      <c r="D467">
        <v>2</v>
      </c>
      <c r="E467">
        <v>1</v>
      </c>
      <c r="F467">
        <v>50586</v>
      </c>
      <c r="G467">
        <v>837</v>
      </c>
      <c r="H467">
        <v>3993</v>
      </c>
      <c r="I467">
        <v>77803</v>
      </c>
      <c r="J467">
        <v>4831</v>
      </c>
      <c r="K467">
        <v>4358</v>
      </c>
    </row>
    <row r="468" spans="1:12" x14ac:dyDescent="0.25">
      <c r="A468">
        <v>2023</v>
      </c>
      <c r="B468">
        <v>34015</v>
      </c>
      <c r="C468">
        <v>52</v>
      </c>
      <c r="D468">
        <v>2</v>
      </c>
      <c r="E468">
        <v>2</v>
      </c>
      <c r="F468">
        <v>22223</v>
      </c>
      <c r="G468">
        <v>242</v>
      </c>
      <c r="H468">
        <v>1618</v>
      </c>
      <c r="I468">
        <v>29075</v>
      </c>
      <c r="J468">
        <v>1860</v>
      </c>
      <c r="K468">
        <v>1801</v>
      </c>
      <c r="L468">
        <v>25855</v>
      </c>
    </row>
    <row r="469" spans="1:12" x14ac:dyDescent="0.25">
      <c r="A469">
        <v>2023</v>
      </c>
      <c r="B469">
        <v>34015</v>
      </c>
      <c r="C469">
        <v>52</v>
      </c>
      <c r="D469">
        <v>2</v>
      </c>
      <c r="E469">
        <v>3</v>
      </c>
      <c r="F469">
        <v>13027</v>
      </c>
      <c r="G469">
        <v>149</v>
      </c>
      <c r="H469">
        <v>975</v>
      </c>
      <c r="I469">
        <v>17366</v>
      </c>
      <c r="J469">
        <v>1124</v>
      </c>
      <c r="K469">
        <v>1084</v>
      </c>
      <c r="L469">
        <v>14695</v>
      </c>
    </row>
    <row r="470" spans="1:12" x14ac:dyDescent="0.25">
      <c r="A470">
        <v>2023</v>
      </c>
      <c r="B470">
        <v>34015</v>
      </c>
      <c r="C470">
        <v>52</v>
      </c>
      <c r="D470">
        <v>2</v>
      </c>
      <c r="E470">
        <v>4</v>
      </c>
      <c r="F470">
        <v>79792</v>
      </c>
      <c r="G470">
        <v>943</v>
      </c>
      <c r="H470">
        <v>5790</v>
      </c>
      <c r="I470">
        <v>109973</v>
      </c>
      <c r="J470">
        <v>6733</v>
      </c>
      <c r="K470">
        <v>6412</v>
      </c>
      <c r="L470">
        <v>84201</v>
      </c>
    </row>
    <row r="471" spans="1:12" x14ac:dyDescent="0.25">
      <c r="A471">
        <v>2023</v>
      </c>
      <c r="B471">
        <v>34015</v>
      </c>
      <c r="C471">
        <v>52</v>
      </c>
      <c r="D471">
        <v>2</v>
      </c>
      <c r="E471">
        <v>5</v>
      </c>
      <c r="F471">
        <v>86602</v>
      </c>
      <c r="G471">
        <v>1029</v>
      </c>
      <c r="H471">
        <v>6530</v>
      </c>
      <c r="I471">
        <v>118515</v>
      </c>
      <c r="J471">
        <v>7559</v>
      </c>
      <c r="K471">
        <v>7247</v>
      </c>
      <c r="L471">
        <v>93031</v>
      </c>
    </row>
    <row r="472" spans="1:12" x14ac:dyDescent="0.25">
      <c r="A472">
        <v>2023</v>
      </c>
      <c r="B472">
        <v>34015</v>
      </c>
      <c r="C472">
        <v>52</v>
      </c>
      <c r="D472">
        <v>3</v>
      </c>
      <c r="E472">
        <v>1</v>
      </c>
      <c r="F472">
        <v>5536</v>
      </c>
      <c r="G472">
        <v>8968</v>
      </c>
      <c r="H472">
        <v>384</v>
      </c>
      <c r="I472">
        <v>760</v>
      </c>
      <c r="J472">
        <v>9351</v>
      </c>
      <c r="K472">
        <v>357</v>
      </c>
    </row>
    <row r="473" spans="1:12" x14ac:dyDescent="0.25">
      <c r="A473">
        <v>2023</v>
      </c>
      <c r="B473">
        <v>34015</v>
      </c>
      <c r="C473">
        <v>52</v>
      </c>
      <c r="D473">
        <v>3</v>
      </c>
      <c r="E473">
        <v>2</v>
      </c>
      <c r="F473">
        <v>7085</v>
      </c>
      <c r="G473">
        <v>3737</v>
      </c>
      <c r="H473">
        <v>160</v>
      </c>
      <c r="I473">
        <v>166</v>
      </c>
      <c r="J473">
        <v>3897</v>
      </c>
      <c r="K473">
        <v>149</v>
      </c>
      <c r="L473">
        <v>331</v>
      </c>
    </row>
    <row r="474" spans="1:12" x14ac:dyDescent="0.25">
      <c r="A474">
        <v>2023</v>
      </c>
      <c r="B474">
        <v>34015</v>
      </c>
      <c r="C474">
        <v>52</v>
      </c>
      <c r="D474">
        <v>3</v>
      </c>
      <c r="E474">
        <v>3</v>
      </c>
      <c r="F474">
        <v>4021</v>
      </c>
      <c r="G474">
        <v>2360</v>
      </c>
      <c r="H474">
        <v>101</v>
      </c>
      <c r="I474">
        <v>97</v>
      </c>
      <c r="J474">
        <v>2461</v>
      </c>
      <c r="K474">
        <v>94</v>
      </c>
      <c r="L474">
        <v>188</v>
      </c>
    </row>
    <row r="475" spans="1:12" x14ac:dyDescent="0.25">
      <c r="A475">
        <v>2023</v>
      </c>
      <c r="B475">
        <v>34015</v>
      </c>
      <c r="C475">
        <v>52</v>
      </c>
      <c r="D475">
        <v>3</v>
      </c>
      <c r="E475">
        <v>4</v>
      </c>
      <c r="F475">
        <v>23799</v>
      </c>
      <c r="G475">
        <v>13668</v>
      </c>
      <c r="H475">
        <v>585</v>
      </c>
      <c r="I475">
        <v>629</v>
      </c>
      <c r="J475">
        <v>14254</v>
      </c>
      <c r="K475">
        <v>546</v>
      </c>
      <c r="L475">
        <v>1078</v>
      </c>
    </row>
    <row r="476" spans="1:12" x14ac:dyDescent="0.25">
      <c r="A476">
        <v>2023</v>
      </c>
      <c r="B476">
        <v>34015</v>
      </c>
      <c r="C476">
        <v>52</v>
      </c>
      <c r="D476">
        <v>3</v>
      </c>
      <c r="E476">
        <v>5</v>
      </c>
      <c r="F476">
        <v>26115</v>
      </c>
      <c r="G476">
        <v>16340</v>
      </c>
      <c r="H476">
        <v>700</v>
      </c>
      <c r="I476">
        <v>667</v>
      </c>
      <c r="J476">
        <v>17040</v>
      </c>
      <c r="K476">
        <v>652</v>
      </c>
      <c r="L476">
        <v>1191</v>
      </c>
    </row>
    <row r="477" spans="1:12" x14ac:dyDescent="0.25">
      <c r="A477">
        <v>2023</v>
      </c>
      <c r="B477">
        <v>34015</v>
      </c>
      <c r="C477">
        <v>53</v>
      </c>
      <c r="D477">
        <v>1</v>
      </c>
      <c r="E477">
        <v>1</v>
      </c>
      <c r="F477">
        <v>1027</v>
      </c>
      <c r="G477">
        <v>14</v>
      </c>
      <c r="H477">
        <v>588</v>
      </c>
      <c r="I477">
        <v>58</v>
      </c>
      <c r="J477">
        <v>602</v>
      </c>
      <c r="K477">
        <v>632</v>
      </c>
    </row>
    <row r="478" spans="1:12" x14ac:dyDescent="0.25">
      <c r="A478">
        <v>2023</v>
      </c>
      <c r="B478">
        <v>34015</v>
      </c>
      <c r="C478">
        <v>53</v>
      </c>
      <c r="D478">
        <v>1</v>
      </c>
      <c r="E478">
        <v>2</v>
      </c>
      <c r="F478">
        <v>2321</v>
      </c>
      <c r="G478">
        <v>8</v>
      </c>
      <c r="H478">
        <v>51</v>
      </c>
      <c r="I478">
        <v>95</v>
      </c>
      <c r="J478">
        <v>59</v>
      </c>
      <c r="K478">
        <v>52</v>
      </c>
      <c r="L478">
        <v>385</v>
      </c>
    </row>
    <row r="479" spans="1:12" x14ac:dyDescent="0.25">
      <c r="A479">
        <v>2023</v>
      </c>
      <c r="B479">
        <v>34015</v>
      </c>
      <c r="C479">
        <v>53</v>
      </c>
      <c r="D479">
        <v>1</v>
      </c>
      <c r="E479">
        <v>3</v>
      </c>
      <c r="F479">
        <v>1264</v>
      </c>
      <c r="G479">
        <v>5</v>
      </c>
      <c r="H479">
        <v>31</v>
      </c>
      <c r="I479">
        <v>53</v>
      </c>
      <c r="J479">
        <v>36</v>
      </c>
      <c r="K479">
        <v>32</v>
      </c>
      <c r="L479">
        <v>219</v>
      </c>
    </row>
    <row r="480" spans="1:12" x14ac:dyDescent="0.25">
      <c r="A480">
        <v>2023</v>
      </c>
      <c r="B480">
        <v>34015</v>
      </c>
      <c r="C480">
        <v>53</v>
      </c>
      <c r="D480">
        <v>1</v>
      </c>
      <c r="E480">
        <v>4</v>
      </c>
      <c r="F480">
        <v>7943</v>
      </c>
      <c r="G480">
        <v>30</v>
      </c>
      <c r="H480">
        <v>199</v>
      </c>
      <c r="I480">
        <v>318</v>
      </c>
      <c r="J480">
        <v>228</v>
      </c>
      <c r="K480">
        <v>202</v>
      </c>
      <c r="L480">
        <v>1255</v>
      </c>
    </row>
    <row r="481" spans="1:12" x14ac:dyDescent="0.25">
      <c r="A481">
        <v>2023</v>
      </c>
      <c r="B481">
        <v>34015</v>
      </c>
      <c r="C481">
        <v>53</v>
      </c>
      <c r="D481">
        <v>1</v>
      </c>
      <c r="E481">
        <v>5</v>
      </c>
      <c r="F481">
        <v>7958</v>
      </c>
      <c r="G481">
        <v>32</v>
      </c>
      <c r="H481">
        <v>219</v>
      </c>
      <c r="I481">
        <v>340</v>
      </c>
      <c r="J481">
        <v>251</v>
      </c>
      <c r="K481">
        <v>223</v>
      </c>
      <c r="L481">
        <v>1387</v>
      </c>
    </row>
    <row r="482" spans="1:12" x14ac:dyDescent="0.25">
      <c r="A482">
        <v>2023</v>
      </c>
      <c r="B482">
        <v>34015</v>
      </c>
      <c r="C482">
        <v>53</v>
      </c>
      <c r="D482">
        <v>2</v>
      </c>
      <c r="E482">
        <v>1</v>
      </c>
      <c r="F482">
        <v>1858</v>
      </c>
      <c r="G482">
        <v>36</v>
      </c>
      <c r="H482">
        <v>187</v>
      </c>
      <c r="I482">
        <v>2881</v>
      </c>
      <c r="J482">
        <v>222</v>
      </c>
      <c r="K482">
        <v>203</v>
      </c>
    </row>
    <row r="483" spans="1:12" x14ac:dyDescent="0.25">
      <c r="A483">
        <v>2023</v>
      </c>
      <c r="B483">
        <v>34015</v>
      </c>
      <c r="C483">
        <v>53</v>
      </c>
      <c r="D483">
        <v>2</v>
      </c>
      <c r="E483">
        <v>2</v>
      </c>
      <c r="F483">
        <v>1165</v>
      </c>
      <c r="G483">
        <v>11</v>
      </c>
      <c r="H483">
        <v>78</v>
      </c>
      <c r="I483">
        <v>1440</v>
      </c>
      <c r="J483">
        <v>89</v>
      </c>
      <c r="K483">
        <v>87</v>
      </c>
      <c r="L483">
        <v>1410</v>
      </c>
    </row>
    <row r="484" spans="1:12" x14ac:dyDescent="0.25">
      <c r="A484">
        <v>2023</v>
      </c>
      <c r="B484">
        <v>34015</v>
      </c>
      <c r="C484">
        <v>53</v>
      </c>
      <c r="D484">
        <v>2</v>
      </c>
      <c r="E484">
        <v>3</v>
      </c>
      <c r="F484">
        <v>683</v>
      </c>
      <c r="G484">
        <v>7</v>
      </c>
      <c r="H484">
        <v>47</v>
      </c>
      <c r="I484">
        <v>866</v>
      </c>
      <c r="J484">
        <v>54</v>
      </c>
      <c r="K484">
        <v>52</v>
      </c>
      <c r="L484">
        <v>802</v>
      </c>
    </row>
    <row r="485" spans="1:12" x14ac:dyDescent="0.25">
      <c r="A485">
        <v>2023</v>
      </c>
      <c r="B485">
        <v>34015</v>
      </c>
      <c r="C485">
        <v>53</v>
      </c>
      <c r="D485">
        <v>2</v>
      </c>
      <c r="E485">
        <v>4</v>
      </c>
      <c r="F485">
        <v>4204</v>
      </c>
      <c r="G485">
        <v>45</v>
      </c>
      <c r="H485">
        <v>281</v>
      </c>
      <c r="I485">
        <v>5516</v>
      </c>
      <c r="J485">
        <v>326</v>
      </c>
      <c r="K485">
        <v>310</v>
      </c>
      <c r="L485">
        <v>4593</v>
      </c>
    </row>
    <row r="486" spans="1:12" x14ac:dyDescent="0.25">
      <c r="A486">
        <v>2023</v>
      </c>
      <c r="B486">
        <v>34015</v>
      </c>
      <c r="C486">
        <v>53</v>
      </c>
      <c r="D486">
        <v>2</v>
      </c>
      <c r="E486">
        <v>5</v>
      </c>
      <c r="F486">
        <v>4552</v>
      </c>
      <c r="G486">
        <v>48</v>
      </c>
      <c r="H486">
        <v>316</v>
      </c>
      <c r="I486">
        <v>5949</v>
      </c>
      <c r="J486">
        <v>364</v>
      </c>
      <c r="K486">
        <v>349</v>
      </c>
      <c r="L486">
        <v>5074</v>
      </c>
    </row>
    <row r="487" spans="1:12" x14ac:dyDescent="0.25">
      <c r="A487">
        <v>2023</v>
      </c>
      <c r="B487">
        <v>34015</v>
      </c>
      <c r="C487">
        <v>53</v>
      </c>
      <c r="D487">
        <v>3</v>
      </c>
      <c r="E487">
        <v>1</v>
      </c>
      <c r="F487">
        <v>215</v>
      </c>
      <c r="G487">
        <v>499</v>
      </c>
      <c r="H487">
        <v>21</v>
      </c>
      <c r="I487">
        <v>43</v>
      </c>
      <c r="J487">
        <v>521</v>
      </c>
      <c r="K487">
        <v>20</v>
      </c>
    </row>
    <row r="488" spans="1:12" x14ac:dyDescent="0.25">
      <c r="A488">
        <v>2023</v>
      </c>
      <c r="B488">
        <v>34015</v>
      </c>
      <c r="C488">
        <v>53</v>
      </c>
      <c r="D488">
        <v>3</v>
      </c>
      <c r="E488">
        <v>2</v>
      </c>
      <c r="F488">
        <v>392</v>
      </c>
      <c r="G488">
        <v>207</v>
      </c>
      <c r="H488">
        <v>9</v>
      </c>
      <c r="I488">
        <v>9</v>
      </c>
      <c r="J488">
        <v>216</v>
      </c>
      <c r="K488">
        <v>8</v>
      </c>
      <c r="L488">
        <v>19</v>
      </c>
    </row>
    <row r="489" spans="1:12" x14ac:dyDescent="0.25">
      <c r="A489">
        <v>2023</v>
      </c>
      <c r="B489">
        <v>34015</v>
      </c>
      <c r="C489">
        <v>53</v>
      </c>
      <c r="D489">
        <v>3</v>
      </c>
      <c r="E489">
        <v>3</v>
      </c>
      <c r="F489">
        <v>222</v>
      </c>
      <c r="G489">
        <v>131</v>
      </c>
      <c r="H489">
        <v>6</v>
      </c>
      <c r="I489">
        <v>5</v>
      </c>
      <c r="J489">
        <v>136</v>
      </c>
      <c r="K489">
        <v>5</v>
      </c>
      <c r="L489">
        <v>11</v>
      </c>
    </row>
    <row r="490" spans="1:12" x14ac:dyDescent="0.25">
      <c r="A490">
        <v>2023</v>
      </c>
      <c r="B490">
        <v>34015</v>
      </c>
      <c r="C490">
        <v>53</v>
      </c>
      <c r="D490">
        <v>3</v>
      </c>
      <c r="E490">
        <v>4</v>
      </c>
      <c r="F490">
        <v>1318</v>
      </c>
      <c r="G490">
        <v>755</v>
      </c>
      <c r="H490">
        <v>32</v>
      </c>
      <c r="I490">
        <v>34</v>
      </c>
      <c r="J490">
        <v>787</v>
      </c>
      <c r="K490">
        <v>30</v>
      </c>
      <c r="L490">
        <v>61</v>
      </c>
    </row>
    <row r="491" spans="1:12" x14ac:dyDescent="0.25">
      <c r="A491">
        <v>2023</v>
      </c>
      <c r="B491">
        <v>34015</v>
      </c>
      <c r="C491">
        <v>53</v>
      </c>
      <c r="D491">
        <v>3</v>
      </c>
      <c r="E491">
        <v>5</v>
      </c>
      <c r="F491">
        <v>1445</v>
      </c>
      <c r="G491">
        <v>905</v>
      </c>
      <c r="H491">
        <v>39</v>
      </c>
      <c r="I491">
        <v>36</v>
      </c>
      <c r="J491">
        <v>943</v>
      </c>
      <c r="K491">
        <v>36</v>
      </c>
      <c r="L491">
        <v>68</v>
      </c>
    </row>
    <row r="492" spans="1:12" x14ac:dyDescent="0.25">
      <c r="A492">
        <v>2023</v>
      </c>
      <c r="B492">
        <v>34015</v>
      </c>
      <c r="C492">
        <v>54</v>
      </c>
      <c r="D492">
        <v>1</v>
      </c>
      <c r="E492">
        <v>1</v>
      </c>
      <c r="F492">
        <v>24550</v>
      </c>
      <c r="G492">
        <v>207</v>
      </c>
      <c r="H492">
        <v>3459</v>
      </c>
      <c r="I492">
        <v>724</v>
      </c>
      <c r="J492">
        <v>3665</v>
      </c>
      <c r="K492">
        <v>3675</v>
      </c>
    </row>
    <row r="493" spans="1:12" x14ac:dyDescent="0.25">
      <c r="A493">
        <v>2023</v>
      </c>
      <c r="B493">
        <v>34015</v>
      </c>
      <c r="C493">
        <v>54</v>
      </c>
      <c r="D493">
        <v>1</v>
      </c>
      <c r="E493">
        <v>2</v>
      </c>
      <c r="F493">
        <v>18023</v>
      </c>
      <c r="G493">
        <v>57</v>
      </c>
      <c r="H493">
        <v>381</v>
      </c>
      <c r="I493">
        <v>1050</v>
      </c>
      <c r="J493">
        <v>438</v>
      </c>
      <c r="K493">
        <v>387</v>
      </c>
      <c r="L493">
        <v>994</v>
      </c>
    </row>
    <row r="494" spans="1:12" x14ac:dyDescent="0.25">
      <c r="A494">
        <v>2023</v>
      </c>
      <c r="B494">
        <v>34015</v>
      </c>
      <c r="C494">
        <v>54</v>
      </c>
      <c r="D494">
        <v>1</v>
      </c>
      <c r="E494">
        <v>3</v>
      </c>
      <c r="F494">
        <v>9758</v>
      </c>
      <c r="G494">
        <v>34</v>
      </c>
      <c r="H494">
        <v>230</v>
      </c>
      <c r="I494">
        <v>585</v>
      </c>
      <c r="J494">
        <v>264</v>
      </c>
      <c r="K494">
        <v>234</v>
      </c>
      <c r="L494">
        <v>565</v>
      </c>
    </row>
    <row r="495" spans="1:12" x14ac:dyDescent="0.25">
      <c r="A495">
        <v>2023</v>
      </c>
      <c r="B495">
        <v>34015</v>
      </c>
      <c r="C495">
        <v>54</v>
      </c>
      <c r="D495">
        <v>1</v>
      </c>
      <c r="E495">
        <v>4</v>
      </c>
      <c r="F495">
        <v>63642</v>
      </c>
      <c r="G495">
        <v>228</v>
      </c>
      <c r="H495">
        <v>1502</v>
      </c>
      <c r="I495">
        <v>3481</v>
      </c>
      <c r="J495">
        <v>1730</v>
      </c>
      <c r="K495">
        <v>1526</v>
      </c>
      <c r="L495">
        <v>3237</v>
      </c>
    </row>
    <row r="496" spans="1:12" x14ac:dyDescent="0.25">
      <c r="A496">
        <v>2023</v>
      </c>
      <c r="B496">
        <v>34015</v>
      </c>
      <c r="C496">
        <v>54</v>
      </c>
      <c r="D496">
        <v>1</v>
      </c>
      <c r="E496">
        <v>5</v>
      </c>
      <c r="F496">
        <v>62286</v>
      </c>
      <c r="G496">
        <v>240</v>
      </c>
      <c r="H496">
        <v>1599</v>
      </c>
      <c r="I496">
        <v>3713</v>
      </c>
      <c r="J496">
        <v>1839</v>
      </c>
      <c r="K496">
        <v>1625</v>
      </c>
      <c r="L496">
        <v>3576</v>
      </c>
    </row>
    <row r="497" spans="1:12" x14ac:dyDescent="0.25">
      <c r="A497">
        <v>2023</v>
      </c>
      <c r="B497">
        <v>34015</v>
      </c>
      <c r="C497">
        <v>54</v>
      </c>
      <c r="D497">
        <v>2</v>
      </c>
      <c r="E497">
        <v>1</v>
      </c>
      <c r="F497">
        <v>650</v>
      </c>
      <c r="G497">
        <v>2</v>
      </c>
      <c r="H497">
        <v>3</v>
      </c>
      <c r="I497">
        <v>238</v>
      </c>
      <c r="J497">
        <v>5</v>
      </c>
      <c r="K497">
        <v>3</v>
      </c>
    </row>
    <row r="498" spans="1:12" x14ac:dyDescent="0.25">
      <c r="A498">
        <v>2023</v>
      </c>
      <c r="B498">
        <v>34015</v>
      </c>
      <c r="C498">
        <v>54</v>
      </c>
      <c r="D498">
        <v>2</v>
      </c>
      <c r="E498">
        <v>2</v>
      </c>
      <c r="F498">
        <v>1168</v>
      </c>
      <c r="G498">
        <v>10</v>
      </c>
      <c r="H498">
        <v>205</v>
      </c>
      <c r="I498">
        <v>2283</v>
      </c>
      <c r="J498">
        <v>216</v>
      </c>
      <c r="K498">
        <v>234</v>
      </c>
      <c r="L498">
        <v>684</v>
      </c>
    </row>
    <row r="499" spans="1:12" x14ac:dyDescent="0.25">
      <c r="A499">
        <v>2023</v>
      </c>
      <c r="B499">
        <v>34015</v>
      </c>
      <c r="C499">
        <v>54</v>
      </c>
      <c r="D499">
        <v>2</v>
      </c>
      <c r="E499">
        <v>3</v>
      </c>
      <c r="F499">
        <v>695</v>
      </c>
      <c r="G499">
        <v>6</v>
      </c>
      <c r="H499">
        <v>124</v>
      </c>
      <c r="I499">
        <v>1342</v>
      </c>
      <c r="J499">
        <v>130</v>
      </c>
      <c r="K499">
        <v>141</v>
      </c>
      <c r="L499">
        <v>388</v>
      </c>
    </row>
    <row r="500" spans="1:12" x14ac:dyDescent="0.25">
      <c r="A500">
        <v>2023</v>
      </c>
      <c r="B500">
        <v>34015</v>
      </c>
      <c r="C500">
        <v>54</v>
      </c>
      <c r="D500">
        <v>2</v>
      </c>
      <c r="E500">
        <v>4</v>
      </c>
      <c r="F500">
        <v>4188</v>
      </c>
      <c r="G500">
        <v>39</v>
      </c>
      <c r="H500">
        <v>725</v>
      </c>
      <c r="I500">
        <v>8398</v>
      </c>
      <c r="J500">
        <v>764</v>
      </c>
      <c r="K500">
        <v>825</v>
      </c>
      <c r="L500">
        <v>2226</v>
      </c>
    </row>
    <row r="501" spans="1:12" x14ac:dyDescent="0.25">
      <c r="A501">
        <v>2023</v>
      </c>
      <c r="B501">
        <v>34015</v>
      </c>
      <c r="C501">
        <v>54</v>
      </c>
      <c r="D501">
        <v>2</v>
      </c>
      <c r="E501">
        <v>5</v>
      </c>
      <c r="F501">
        <v>4637</v>
      </c>
      <c r="G501">
        <v>44</v>
      </c>
      <c r="H501">
        <v>827</v>
      </c>
      <c r="I501">
        <v>8996</v>
      </c>
      <c r="J501">
        <v>870</v>
      </c>
      <c r="K501">
        <v>942</v>
      </c>
      <c r="L501">
        <v>2459</v>
      </c>
    </row>
    <row r="502" spans="1:12" x14ac:dyDescent="0.25">
      <c r="A502">
        <v>2023</v>
      </c>
      <c r="B502">
        <v>34015</v>
      </c>
      <c r="C502">
        <v>54</v>
      </c>
      <c r="D502">
        <v>3</v>
      </c>
      <c r="E502">
        <v>1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</row>
    <row r="503" spans="1:12" x14ac:dyDescent="0.25">
      <c r="A503">
        <v>2023</v>
      </c>
      <c r="B503">
        <v>34015</v>
      </c>
      <c r="C503">
        <v>54</v>
      </c>
      <c r="D503">
        <v>3</v>
      </c>
      <c r="E503">
        <v>2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</row>
    <row r="504" spans="1:12" x14ac:dyDescent="0.25">
      <c r="A504">
        <v>2023</v>
      </c>
      <c r="B504">
        <v>34015</v>
      </c>
      <c r="C504">
        <v>54</v>
      </c>
      <c r="D504">
        <v>3</v>
      </c>
      <c r="E504">
        <v>3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</row>
    <row r="505" spans="1:12" x14ac:dyDescent="0.25">
      <c r="A505">
        <v>2023</v>
      </c>
      <c r="B505">
        <v>34015</v>
      </c>
      <c r="C505">
        <v>54</v>
      </c>
      <c r="D505">
        <v>3</v>
      </c>
      <c r="E505">
        <v>4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</row>
    <row r="506" spans="1:12" x14ac:dyDescent="0.25">
      <c r="A506">
        <v>2023</v>
      </c>
      <c r="B506">
        <v>34015</v>
      </c>
      <c r="C506">
        <v>54</v>
      </c>
      <c r="D506">
        <v>3</v>
      </c>
      <c r="E506">
        <v>5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</row>
    <row r="507" spans="1:12" x14ac:dyDescent="0.25">
      <c r="A507">
        <v>2023</v>
      </c>
      <c r="B507">
        <v>34015</v>
      </c>
      <c r="C507">
        <v>61</v>
      </c>
      <c r="D507">
        <v>1</v>
      </c>
      <c r="E507">
        <v>1</v>
      </c>
      <c r="F507">
        <v>8</v>
      </c>
      <c r="G507">
        <v>0</v>
      </c>
      <c r="H507">
        <v>8</v>
      </c>
      <c r="I507">
        <v>0</v>
      </c>
      <c r="J507">
        <v>8</v>
      </c>
      <c r="K507">
        <v>9</v>
      </c>
    </row>
    <row r="508" spans="1:12" x14ac:dyDescent="0.25">
      <c r="A508">
        <v>2023</v>
      </c>
      <c r="B508">
        <v>34015</v>
      </c>
      <c r="C508">
        <v>61</v>
      </c>
      <c r="D508">
        <v>1</v>
      </c>
      <c r="E508">
        <v>2</v>
      </c>
      <c r="F508">
        <v>13</v>
      </c>
      <c r="G508">
        <v>0</v>
      </c>
      <c r="H508">
        <v>0</v>
      </c>
      <c r="I508">
        <v>1</v>
      </c>
      <c r="J508">
        <v>0</v>
      </c>
      <c r="K508">
        <v>0</v>
      </c>
      <c r="L508">
        <v>0</v>
      </c>
    </row>
    <row r="509" spans="1:12" x14ac:dyDescent="0.25">
      <c r="A509">
        <v>2023</v>
      </c>
      <c r="B509">
        <v>34015</v>
      </c>
      <c r="C509">
        <v>61</v>
      </c>
      <c r="D509">
        <v>1</v>
      </c>
      <c r="E509">
        <v>3</v>
      </c>
      <c r="F509">
        <v>7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</row>
    <row r="510" spans="1:12" x14ac:dyDescent="0.25">
      <c r="A510">
        <v>2023</v>
      </c>
      <c r="B510">
        <v>34015</v>
      </c>
      <c r="C510">
        <v>61</v>
      </c>
      <c r="D510">
        <v>1</v>
      </c>
      <c r="E510">
        <v>4</v>
      </c>
      <c r="F510">
        <v>46</v>
      </c>
      <c r="G510">
        <v>0</v>
      </c>
      <c r="H510">
        <v>1</v>
      </c>
      <c r="I510">
        <v>2</v>
      </c>
      <c r="J510">
        <v>1</v>
      </c>
      <c r="K510">
        <v>1</v>
      </c>
      <c r="L510">
        <v>0</v>
      </c>
    </row>
    <row r="511" spans="1:12" x14ac:dyDescent="0.25">
      <c r="A511">
        <v>2023</v>
      </c>
      <c r="B511">
        <v>34015</v>
      </c>
      <c r="C511">
        <v>61</v>
      </c>
      <c r="D511">
        <v>1</v>
      </c>
      <c r="E511">
        <v>5</v>
      </c>
      <c r="F511">
        <v>45</v>
      </c>
      <c r="G511">
        <v>0</v>
      </c>
      <c r="H511">
        <v>1</v>
      </c>
      <c r="I511">
        <v>2</v>
      </c>
      <c r="J511">
        <v>1</v>
      </c>
      <c r="K511">
        <v>1</v>
      </c>
      <c r="L511">
        <v>0</v>
      </c>
    </row>
    <row r="512" spans="1:12" x14ac:dyDescent="0.25">
      <c r="A512">
        <v>2023</v>
      </c>
      <c r="B512">
        <v>34015</v>
      </c>
      <c r="C512">
        <v>61</v>
      </c>
      <c r="D512">
        <v>2</v>
      </c>
      <c r="E512">
        <v>1</v>
      </c>
      <c r="F512">
        <v>15603</v>
      </c>
      <c r="G512">
        <v>230</v>
      </c>
      <c r="H512">
        <v>1504</v>
      </c>
      <c r="I512">
        <v>29887</v>
      </c>
      <c r="J512">
        <v>1695</v>
      </c>
      <c r="K512">
        <v>1653</v>
      </c>
    </row>
    <row r="513" spans="1:12" x14ac:dyDescent="0.25">
      <c r="A513">
        <v>2023</v>
      </c>
      <c r="B513">
        <v>34015</v>
      </c>
      <c r="C513">
        <v>61</v>
      </c>
      <c r="D513">
        <v>2</v>
      </c>
      <c r="E513">
        <v>2</v>
      </c>
      <c r="F513">
        <v>11576</v>
      </c>
      <c r="G513">
        <v>98</v>
      </c>
      <c r="H513">
        <v>800</v>
      </c>
      <c r="I513">
        <v>21564</v>
      </c>
      <c r="J513">
        <v>877</v>
      </c>
      <c r="K513">
        <v>888</v>
      </c>
      <c r="L513">
        <v>6514</v>
      </c>
    </row>
    <row r="514" spans="1:12" x14ac:dyDescent="0.25">
      <c r="A514">
        <v>2023</v>
      </c>
      <c r="B514">
        <v>34015</v>
      </c>
      <c r="C514">
        <v>61</v>
      </c>
      <c r="D514">
        <v>2</v>
      </c>
      <c r="E514">
        <v>3</v>
      </c>
      <c r="F514">
        <v>6882</v>
      </c>
      <c r="G514">
        <v>62</v>
      </c>
      <c r="H514">
        <v>478</v>
      </c>
      <c r="I514">
        <v>12801</v>
      </c>
      <c r="J514">
        <v>527</v>
      </c>
      <c r="K514">
        <v>529</v>
      </c>
      <c r="L514">
        <v>3702</v>
      </c>
    </row>
    <row r="515" spans="1:12" x14ac:dyDescent="0.25">
      <c r="A515">
        <v>2023</v>
      </c>
      <c r="B515">
        <v>34015</v>
      </c>
      <c r="C515">
        <v>61</v>
      </c>
      <c r="D515">
        <v>2</v>
      </c>
      <c r="E515">
        <v>4</v>
      </c>
      <c r="F515">
        <v>42974</v>
      </c>
      <c r="G515">
        <v>377</v>
      </c>
      <c r="H515">
        <v>2820</v>
      </c>
      <c r="I515">
        <v>80108</v>
      </c>
      <c r="J515">
        <v>3126</v>
      </c>
      <c r="K515">
        <v>3118</v>
      </c>
      <c r="L515">
        <v>21215</v>
      </c>
    </row>
    <row r="516" spans="1:12" x14ac:dyDescent="0.25">
      <c r="A516">
        <v>2023</v>
      </c>
      <c r="B516">
        <v>34015</v>
      </c>
      <c r="C516">
        <v>61</v>
      </c>
      <c r="D516">
        <v>2</v>
      </c>
      <c r="E516">
        <v>5</v>
      </c>
      <c r="F516">
        <v>45951</v>
      </c>
      <c r="G516">
        <v>411</v>
      </c>
      <c r="H516">
        <v>3134</v>
      </c>
      <c r="I516">
        <v>85161</v>
      </c>
      <c r="J516">
        <v>3466</v>
      </c>
      <c r="K516">
        <v>3470</v>
      </c>
      <c r="L516">
        <v>23440</v>
      </c>
    </row>
    <row r="517" spans="1:12" x14ac:dyDescent="0.25">
      <c r="A517">
        <v>2023</v>
      </c>
      <c r="B517">
        <v>34015</v>
      </c>
      <c r="C517">
        <v>61</v>
      </c>
      <c r="D517">
        <v>3</v>
      </c>
      <c r="E517">
        <v>1</v>
      </c>
      <c r="F517">
        <v>2520</v>
      </c>
      <c r="G517">
        <v>4977</v>
      </c>
      <c r="H517">
        <v>213</v>
      </c>
      <c r="I517">
        <v>421</v>
      </c>
      <c r="J517">
        <v>5190</v>
      </c>
      <c r="K517">
        <v>198</v>
      </c>
    </row>
    <row r="518" spans="1:12" x14ac:dyDescent="0.25">
      <c r="A518">
        <v>2023</v>
      </c>
      <c r="B518">
        <v>34015</v>
      </c>
      <c r="C518">
        <v>61</v>
      </c>
      <c r="D518">
        <v>3</v>
      </c>
      <c r="E518">
        <v>2</v>
      </c>
      <c r="F518">
        <v>4746</v>
      </c>
      <c r="G518">
        <v>2187</v>
      </c>
      <c r="H518">
        <v>93</v>
      </c>
      <c r="I518">
        <v>91</v>
      </c>
      <c r="J518">
        <v>2280</v>
      </c>
      <c r="K518">
        <v>87</v>
      </c>
      <c r="L518">
        <v>196</v>
      </c>
    </row>
    <row r="519" spans="1:12" x14ac:dyDescent="0.25">
      <c r="A519">
        <v>2023</v>
      </c>
      <c r="B519">
        <v>34015</v>
      </c>
      <c r="C519">
        <v>61</v>
      </c>
      <c r="D519">
        <v>3</v>
      </c>
      <c r="E519">
        <v>3</v>
      </c>
      <c r="F519">
        <v>2670</v>
      </c>
      <c r="G519">
        <v>1372</v>
      </c>
      <c r="H519">
        <v>59</v>
      </c>
      <c r="I519">
        <v>55</v>
      </c>
      <c r="J519">
        <v>1431</v>
      </c>
      <c r="K519">
        <v>55</v>
      </c>
      <c r="L519">
        <v>111</v>
      </c>
    </row>
    <row r="520" spans="1:12" x14ac:dyDescent="0.25">
      <c r="A520">
        <v>2023</v>
      </c>
      <c r="B520">
        <v>34015</v>
      </c>
      <c r="C520">
        <v>61</v>
      </c>
      <c r="D520">
        <v>3</v>
      </c>
      <c r="E520">
        <v>4</v>
      </c>
      <c r="F520">
        <v>16010</v>
      </c>
      <c r="G520">
        <v>7999</v>
      </c>
      <c r="H520">
        <v>342</v>
      </c>
      <c r="I520">
        <v>341</v>
      </c>
      <c r="J520">
        <v>8341</v>
      </c>
      <c r="K520">
        <v>318</v>
      </c>
      <c r="L520">
        <v>638</v>
      </c>
    </row>
    <row r="521" spans="1:12" x14ac:dyDescent="0.25">
      <c r="A521">
        <v>2023</v>
      </c>
      <c r="B521">
        <v>34015</v>
      </c>
      <c r="C521">
        <v>61</v>
      </c>
      <c r="D521">
        <v>3</v>
      </c>
      <c r="E521">
        <v>5</v>
      </c>
      <c r="F521">
        <v>17227</v>
      </c>
      <c r="G521">
        <v>9416</v>
      </c>
      <c r="H521">
        <v>403</v>
      </c>
      <c r="I521">
        <v>373</v>
      </c>
      <c r="J521">
        <v>9818</v>
      </c>
      <c r="K521">
        <v>374</v>
      </c>
      <c r="L521">
        <v>705</v>
      </c>
    </row>
    <row r="522" spans="1:12" x14ac:dyDescent="0.25">
      <c r="A522">
        <v>2023</v>
      </c>
      <c r="B522">
        <v>34015</v>
      </c>
      <c r="C522">
        <v>62</v>
      </c>
      <c r="D522">
        <v>2</v>
      </c>
      <c r="E522">
        <v>1</v>
      </c>
      <c r="F522">
        <v>33938</v>
      </c>
      <c r="G522">
        <v>590</v>
      </c>
      <c r="H522">
        <v>3413</v>
      </c>
      <c r="I522">
        <v>56184</v>
      </c>
      <c r="J522">
        <v>3922</v>
      </c>
      <c r="K522">
        <v>3761</v>
      </c>
    </row>
    <row r="523" spans="1:12" x14ac:dyDescent="0.25">
      <c r="A523">
        <v>2023</v>
      </c>
      <c r="B523">
        <v>34015</v>
      </c>
      <c r="C523">
        <v>62</v>
      </c>
      <c r="D523">
        <v>2</v>
      </c>
      <c r="E523">
        <v>2</v>
      </c>
      <c r="F523">
        <v>40532</v>
      </c>
      <c r="G523">
        <v>347</v>
      </c>
      <c r="H523">
        <v>2295</v>
      </c>
      <c r="I523">
        <v>70624</v>
      </c>
      <c r="J523">
        <v>2573</v>
      </c>
      <c r="K523">
        <v>2527</v>
      </c>
      <c r="L523">
        <v>20760</v>
      </c>
    </row>
    <row r="524" spans="1:12" x14ac:dyDescent="0.25">
      <c r="A524">
        <v>2023</v>
      </c>
      <c r="B524">
        <v>34015</v>
      </c>
      <c r="C524">
        <v>62</v>
      </c>
      <c r="D524">
        <v>2</v>
      </c>
      <c r="E524">
        <v>3</v>
      </c>
      <c r="F524">
        <v>24146</v>
      </c>
      <c r="G524">
        <v>219</v>
      </c>
      <c r="H524">
        <v>1374</v>
      </c>
      <c r="I524">
        <v>42384</v>
      </c>
      <c r="J524">
        <v>1553</v>
      </c>
      <c r="K524">
        <v>1508</v>
      </c>
      <c r="L524">
        <v>11799</v>
      </c>
    </row>
    <row r="525" spans="1:12" x14ac:dyDescent="0.25">
      <c r="A525">
        <v>2023</v>
      </c>
      <c r="B525">
        <v>34015</v>
      </c>
      <c r="C525">
        <v>62</v>
      </c>
      <c r="D525">
        <v>2</v>
      </c>
      <c r="E525">
        <v>4</v>
      </c>
      <c r="F525">
        <v>151522</v>
      </c>
      <c r="G525">
        <v>1333</v>
      </c>
      <c r="H525">
        <v>8126</v>
      </c>
      <c r="I525">
        <v>264937</v>
      </c>
      <c r="J525">
        <v>9229</v>
      </c>
      <c r="K525">
        <v>8905</v>
      </c>
      <c r="L525">
        <v>67609</v>
      </c>
    </row>
    <row r="526" spans="1:12" x14ac:dyDescent="0.25">
      <c r="A526">
        <v>2023</v>
      </c>
      <c r="B526">
        <v>34015</v>
      </c>
      <c r="C526">
        <v>62</v>
      </c>
      <c r="D526">
        <v>2</v>
      </c>
      <c r="E526">
        <v>5</v>
      </c>
      <c r="F526">
        <v>161683</v>
      </c>
      <c r="G526">
        <v>1454</v>
      </c>
      <c r="H526">
        <v>9001</v>
      </c>
      <c r="I526">
        <v>283170</v>
      </c>
      <c r="J526">
        <v>10201</v>
      </c>
      <c r="K526">
        <v>9879</v>
      </c>
      <c r="L526">
        <v>74699</v>
      </c>
    </row>
    <row r="527" spans="1:12" x14ac:dyDescent="0.25">
      <c r="A527">
        <v>2023</v>
      </c>
      <c r="B527">
        <v>34021</v>
      </c>
      <c r="C527">
        <v>11</v>
      </c>
      <c r="D527">
        <v>1</v>
      </c>
      <c r="E527">
        <v>1</v>
      </c>
      <c r="F527">
        <v>3076</v>
      </c>
      <c r="G527">
        <v>87</v>
      </c>
      <c r="H527">
        <v>32659</v>
      </c>
      <c r="I527">
        <v>73</v>
      </c>
      <c r="J527">
        <v>32746</v>
      </c>
      <c r="K527">
        <v>35298</v>
      </c>
    </row>
    <row r="528" spans="1:12" x14ac:dyDescent="0.25">
      <c r="A528">
        <v>2023</v>
      </c>
      <c r="B528">
        <v>34021</v>
      </c>
      <c r="C528">
        <v>11</v>
      </c>
      <c r="D528">
        <v>1</v>
      </c>
      <c r="E528">
        <v>2</v>
      </c>
      <c r="F528">
        <v>12094</v>
      </c>
      <c r="G528">
        <v>114</v>
      </c>
      <c r="H528">
        <v>932</v>
      </c>
      <c r="I528">
        <v>639</v>
      </c>
      <c r="J528">
        <v>1046</v>
      </c>
      <c r="K528">
        <v>956</v>
      </c>
      <c r="L528">
        <v>972</v>
      </c>
    </row>
    <row r="529" spans="1:12" x14ac:dyDescent="0.25">
      <c r="A529">
        <v>2023</v>
      </c>
      <c r="B529">
        <v>34021</v>
      </c>
      <c r="C529">
        <v>11</v>
      </c>
      <c r="D529">
        <v>1</v>
      </c>
      <c r="E529">
        <v>3</v>
      </c>
      <c r="F529">
        <v>22527</v>
      </c>
      <c r="G529">
        <v>223</v>
      </c>
      <c r="H529">
        <v>1847</v>
      </c>
      <c r="I529">
        <v>1184</v>
      </c>
      <c r="J529">
        <v>2070</v>
      </c>
      <c r="K529">
        <v>1896</v>
      </c>
      <c r="L529">
        <v>1877</v>
      </c>
    </row>
    <row r="530" spans="1:12" x14ac:dyDescent="0.25">
      <c r="A530">
        <v>2023</v>
      </c>
      <c r="B530">
        <v>34021</v>
      </c>
      <c r="C530">
        <v>11</v>
      </c>
      <c r="D530">
        <v>1</v>
      </c>
      <c r="E530">
        <v>4</v>
      </c>
      <c r="F530">
        <v>379111</v>
      </c>
      <c r="G530">
        <v>3933</v>
      </c>
      <c r="H530">
        <v>32998</v>
      </c>
      <c r="I530">
        <v>19054</v>
      </c>
      <c r="J530">
        <v>36931</v>
      </c>
      <c r="K530">
        <v>33893</v>
      </c>
      <c r="L530">
        <v>31545</v>
      </c>
    </row>
    <row r="531" spans="1:12" x14ac:dyDescent="0.25">
      <c r="A531">
        <v>2023</v>
      </c>
      <c r="B531">
        <v>34021</v>
      </c>
      <c r="C531">
        <v>11</v>
      </c>
      <c r="D531">
        <v>1</v>
      </c>
      <c r="E531">
        <v>5</v>
      </c>
      <c r="F531">
        <v>302662</v>
      </c>
      <c r="G531">
        <v>3298</v>
      </c>
      <c r="H531">
        <v>27857</v>
      </c>
      <c r="I531">
        <v>15127</v>
      </c>
      <c r="J531">
        <v>31155</v>
      </c>
      <c r="K531">
        <v>28621</v>
      </c>
      <c r="L531">
        <v>26608</v>
      </c>
    </row>
    <row r="532" spans="1:12" x14ac:dyDescent="0.25">
      <c r="A532">
        <v>2023</v>
      </c>
      <c r="B532">
        <v>34021</v>
      </c>
      <c r="C532">
        <v>21</v>
      </c>
      <c r="D532">
        <v>1</v>
      </c>
      <c r="E532">
        <v>1</v>
      </c>
      <c r="F532">
        <v>2030400</v>
      </c>
      <c r="G532">
        <v>23641</v>
      </c>
      <c r="H532">
        <v>570678</v>
      </c>
      <c r="I532">
        <v>114584</v>
      </c>
      <c r="J532">
        <v>594319</v>
      </c>
      <c r="K532">
        <v>604762</v>
      </c>
    </row>
    <row r="533" spans="1:12" x14ac:dyDescent="0.25">
      <c r="A533">
        <v>2023</v>
      </c>
      <c r="B533">
        <v>34021</v>
      </c>
      <c r="C533">
        <v>21</v>
      </c>
      <c r="D533">
        <v>1</v>
      </c>
      <c r="E533">
        <v>2</v>
      </c>
      <c r="F533">
        <v>99908</v>
      </c>
      <c r="G533">
        <v>274</v>
      </c>
      <c r="H533">
        <v>1775</v>
      </c>
      <c r="I533">
        <v>3688</v>
      </c>
      <c r="J533">
        <v>2049</v>
      </c>
      <c r="K533">
        <v>1840</v>
      </c>
      <c r="L533">
        <v>60513</v>
      </c>
    </row>
    <row r="534" spans="1:12" x14ac:dyDescent="0.25">
      <c r="A534">
        <v>2023</v>
      </c>
      <c r="B534">
        <v>34021</v>
      </c>
      <c r="C534">
        <v>21</v>
      </c>
      <c r="D534">
        <v>1</v>
      </c>
      <c r="E534">
        <v>3</v>
      </c>
      <c r="F534">
        <v>204645</v>
      </c>
      <c r="G534">
        <v>591</v>
      </c>
      <c r="H534">
        <v>3730</v>
      </c>
      <c r="I534">
        <v>7427</v>
      </c>
      <c r="J534">
        <v>4322</v>
      </c>
      <c r="K534">
        <v>3864</v>
      </c>
      <c r="L534">
        <v>116920</v>
      </c>
    </row>
    <row r="535" spans="1:12" x14ac:dyDescent="0.25">
      <c r="A535">
        <v>2023</v>
      </c>
      <c r="B535">
        <v>34021</v>
      </c>
      <c r="C535">
        <v>21</v>
      </c>
      <c r="D535">
        <v>1</v>
      </c>
      <c r="E535">
        <v>4</v>
      </c>
      <c r="F535">
        <v>3443948</v>
      </c>
      <c r="G535">
        <v>9292</v>
      </c>
      <c r="H535">
        <v>64551</v>
      </c>
      <c r="I535">
        <v>115860</v>
      </c>
      <c r="J535">
        <v>73843</v>
      </c>
      <c r="K535">
        <v>67057</v>
      </c>
      <c r="L535">
        <v>1964666</v>
      </c>
    </row>
    <row r="536" spans="1:12" x14ac:dyDescent="0.25">
      <c r="A536">
        <v>2023</v>
      </c>
      <c r="B536">
        <v>34021</v>
      </c>
      <c r="C536">
        <v>21</v>
      </c>
      <c r="D536">
        <v>1</v>
      </c>
      <c r="E536">
        <v>5</v>
      </c>
      <c r="F536">
        <v>3120653</v>
      </c>
      <c r="G536">
        <v>8522</v>
      </c>
      <c r="H536">
        <v>56986</v>
      </c>
      <c r="I536">
        <v>100673</v>
      </c>
      <c r="J536">
        <v>65507</v>
      </c>
      <c r="K536">
        <v>59119</v>
      </c>
      <c r="L536">
        <v>1657175</v>
      </c>
    </row>
    <row r="537" spans="1:12" x14ac:dyDescent="0.25">
      <c r="A537">
        <v>2023</v>
      </c>
      <c r="B537">
        <v>34021</v>
      </c>
      <c r="C537">
        <v>21</v>
      </c>
      <c r="D537">
        <v>2</v>
      </c>
      <c r="E537">
        <v>1</v>
      </c>
      <c r="F537">
        <v>14784</v>
      </c>
      <c r="G537">
        <v>595</v>
      </c>
      <c r="H537">
        <v>1087</v>
      </c>
      <c r="I537">
        <v>937</v>
      </c>
      <c r="J537">
        <v>1682</v>
      </c>
      <c r="K537">
        <v>1086</v>
      </c>
    </row>
    <row r="538" spans="1:12" x14ac:dyDescent="0.25">
      <c r="A538">
        <v>2023</v>
      </c>
      <c r="B538">
        <v>34021</v>
      </c>
      <c r="C538">
        <v>21</v>
      </c>
      <c r="D538">
        <v>2</v>
      </c>
      <c r="E538">
        <v>2</v>
      </c>
      <c r="F538">
        <v>1396</v>
      </c>
      <c r="G538">
        <v>5</v>
      </c>
      <c r="H538">
        <v>10</v>
      </c>
      <c r="I538">
        <v>32</v>
      </c>
      <c r="J538">
        <v>15</v>
      </c>
      <c r="K538">
        <v>10</v>
      </c>
      <c r="L538">
        <v>469</v>
      </c>
    </row>
    <row r="539" spans="1:12" x14ac:dyDescent="0.25">
      <c r="A539">
        <v>2023</v>
      </c>
      <c r="B539">
        <v>34021</v>
      </c>
      <c r="C539">
        <v>21</v>
      </c>
      <c r="D539">
        <v>2</v>
      </c>
      <c r="E539">
        <v>3</v>
      </c>
      <c r="F539">
        <v>2850</v>
      </c>
      <c r="G539">
        <v>11</v>
      </c>
      <c r="H539">
        <v>20</v>
      </c>
      <c r="I539">
        <v>64</v>
      </c>
      <c r="J539">
        <v>31</v>
      </c>
      <c r="K539">
        <v>21</v>
      </c>
      <c r="L539">
        <v>907</v>
      </c>
    </row>
    <row r="540" spans="1:12" x14ac:dyDescent="0.25">
      <c r="A540">
        <v>2023</v>
      </c>
      <c r="B540">
        <v>34021</v>
      </c>
      <c r="C540">
        <v>21</v>
      </c>
      <c r="D540">
        <v>2</v>
      </c>
      <c r="E540">
        <v>4</v>
      </c>
      <c r="F540">
        <v>48442</v>
      </c>
      <c r="G540">
        <v>174</v>
      </c>
      <c r="H540">
        <v>337</v>
      </c>
      <c r="I540">
        <v>1013</v>
      </c>
      <c r="J540">
        <v>510</v>
      </c>
      <c r="K540">
        <v>340</v>
      </c>
      <c r="L540">
        <v>15235</v>
      </c>
    </row>
    <row r="541" spans="1:12" x14ac:dyDescent="0.25">
      <c r="A541">
        <v>2023</v>
      </c>
      <c r="B541">
        <v>34021</v>
      </c>
      <c r="C541">
        <v>21</v>
      </c>
      <c r="D541">
        <v>2</v>
      </c>
      <c r="E541">
        <v>5</v>
      </c>
      <c r="F541">
        <v>43909</v>
      </c>
      <c r="G541">
        <v>159</v>
      </c>
      <c r="H541">
        <v>308</v>
      </c>
      <c r="I541">
        <v>874</v>
      </c>
      <c r="J541">
        <v>466</v>
      </c>
      <c r="K541">
        <v>310</v>
      </c>
      <c r="L541">
        <v>12851</v>
      </c>
    </row>
    <row r="542" spans="1:12" x14ac:dyDescent="0.25">
      <c r="A542">
        <v>2023</v>
      </c>
      <c r="B542">
        <v>34021</v>
      </c>
      <c r="C542">
        <v>21</v>
      </c>
      <c r="D542">
        <v>5</v>
      </c>
      <c r="E542">
        <v>1</v>
      </c>
      <c r="F542">
        <v>1402</v>
      </c>
      <c r="G542">
        <v>40</v>
      </c>
      <c r="H542">
        <v>279</v>
      </c>
      <c r="I542">
        <v>70</v>
      </c>
      <c r="J542">
        <v>320</v>
      </c>
      <c r="K542">
        <v>396</v>
      </c>
    </row>
    <row r="543" spans="1:12" x14ac:dyDescent="0.25">
      <c r="A543">
        <v>2023</v>
      </c>
      <c r="B543">
        <v>34021</v>
      </c>
      <c r="C543">
        <v>21</v>
      </c>
      <c r="D543">
        <v>5</v>
      </c>
      <c r="E543">
        <v>2</v>
      </c>
      <c r="F543">
        <v>62</v>
      </c>
      <c r="G543">
        <v>0</v>
      </c>
      <c r="H543">
        <v>1</v>
      </c>
      <c r="I543">
        <v>1</v>
      </c>
      <c r="J543">
        <v>1</v>
      </c>
      <c r="K543">
        <v>1</v>
      </c>
      <c r="L543">
        <v>41</v>
      </c>
    </row>
    <row r="544" spans="1:12" x14ac:dyDescent="0.25">
      <c r="A544">
        <v>2023</v>
      </c>
      <c r="B544">
        <v>34021</v>
      </c>
      <c r="C544">
        <v>21</v>
      </c>
      <c r="D544">
        <v>5</v>
      </c>
      <c r="E544">
        <v>3</v>
      </c>
      <c r="F544">
        <v>126</v>
      </c>
      <c r="G544">
        <v>1</v>
      </c>
      <c r="H544">
        <v>1</v>
      </c>
      <c r="I544">
        <v>3</v>
      </c>
      <c r="J544">
        <v>2</v>
      </c>
      <c r="K544">
        <v>2</v>
      </c>
      <c r="L544">
        <v>79</v>
      </c>
    </row>
    <row r="545" spans="1:12" x14ac:dyDescent="0.25">
      <c r="A545">
        <v>2023</v>
      </c>
      <c r="B545">
        <v>34021</v>
      </c>
      <c r="C545">
        <v>21</v>
      </c>
      <c r="D545">
        <v>5</v>
      </c>
      <c r="E545">
        <v>4</v>
      </c>
      <c r="F545">
        <v>2128</v>
      </c>
      <c r="G545">
        <v>11</v>
      </c>
      <c r="H545">
        <v>21</v>
      </c>
      <c r="I545">
        <v>39</v>
      </c>
      <c r="J545">
        <v>32</v>
      </c>
      <c r="K545">
        <v>36</v>
      </c>
      <c r="L545">
        <v>1333</v>
      </c>
    </row>
    <row r="546" spans="1:12" x14ac:dyDescent="0.25">
      <c r="A546">
        <v>2023</v>
      </c>
      <c r="B546">
        <v>34021</v>
      </c>
      <c r="C546">
        <v>21</v>
      </c>
      <c r="D546">
        <v>5</v>
      </c>
      <c r="E546">
        <v>5</v>
      </c>
      <c r="F546">
        <v>1924</v>
      </c>
      <c r="G546">
        <v>10</v>
      </c>
      <c r="H546">
        <v>18</v>
      </c>
      <c r="I546">
        <v>34</v>
      </c>
      <c r="J546">
        <v>28</v>
      </c>
      <c r="K546">
        <v>32</v>
      </c>
      <c r="L546">
        <v>1124</v>
      </c>
    </row>
    <row r="547" spans="1:12" x14ac:dyDescent="0.25">
      <c r="A547">
        <v>2023</v>
      </c>
      <c r="B547">
        <v>34021</v>
      </c>
      <c r="C547">
        <v>31</v>
      </c>
      <c r="D547">
        <v>1</v>
      </c>
      <c r="E547">
        <v>1</v>
      </c>
      <c r="F547">
        <v>2584936</v>
      </c>
      <c r="G547">
        <v>29951</v>
      </c>
      <c r="H547">
        <v>571345</v>
      </c>
      <c r="I547">
        <v>169285</v>
      </c>
      <c r="J547">
        <v>601296</v>
      </c>
      <c r="K547">
        <v>602783</v>
      </c>
    </row>
    <row r="548" spans="1:12" x14ac:dyDescent="0.25">
      <c r="A548">
        <v>2023</v>
      </c>
      <c r="B548">
        <v>34021</v>
      </c>
      <c r="C548">
        <v>31</v>
      </c>
      <c r="D548">
        <v>1</v>
      </c>
      <c r="E548">
        <v>2</v>
      </c>
      <c r="F548">
        <v>151911</v>
      </c>
      <c r="G548">
        <v>522</v>
      </c>
      <c r="H548">
        <v>2597</v>
      </c>
      <c r="I548">
        <v>8011</v>
      </c>
      <c r="J548">
        <v>3119</v>
      </c>
      <c r="K548">
        <v>2660</v>
      </c>
      <c r="L548">
        <v>79273</v>
      </c>
    </row>
    <row r="549" spans="1:12" x14ac:dyDescent="0.25">
      <c r="A549">
        <v>2023</v>
      </c>
      <c r="B549">
        <v>34021</v>
      </c>
      <c r="C549">
        <v>31</v>
      </c>
      <c r="D549">
        <v>1</v>
      </c>
      <c r="E549">
        <v>3</v>
      </c>
      <c r="F549">
        <v>301128</v>
      </c>
      <c r="G549">
        <v>1063</v>
      </c>
      <c r="H549">
        <v>5376</v>
      </c>
      <c r="I549">
        <v>15506</v>
      </c>
      <c r="J549">
        <v>6439</v>
      </c>
      <c r="K549">
        <v>5509</v>
      </c>
      <c r="L549">
        <v>153169</v>
      </c>
    </row>
    <row r="550" spans="1:12" x14ac:dyDescent="0.25">
      <c r="A550">
        <v>2023</v>
      </c>
      <c r="B550">
        <v>34021</v>
      </c>
      <c r="C550">
        <v>31</v>
      </c>
      <c r="D550">
        <v>1</v>
      </c>
      <c r="E550">
        <v>4</v>
      </c>
      <c r="F550">
        <v>5002626</v>
      </c>
      <c r="G550">
        <v>17113</v>
      </c>
      <c r="H550">
        <v>92096</v>
      </c>
      <c r="I550">
        <v>246665</v>
      </c>
      <c r="J550">
        <v>109209</v>
      </c>
      <c r="K550">
        <v>94605</v>
      </c>
      <c r="L550">
        <v>2573777</v>
      </c>
    </row>
    <row r="551" spans="1:12" x14ac:dyDescent="0.25">
      <c r="A551">
        <v>2023</v>
      </c>
      <c r="B551">
        <v>34021</v>
      </c>
      <c r="C551">
        <v>31</v>
      </c>
      <c r="D551">
        <v>1</v>
      </c>
      <c r="E551">
        <v>5</v>
      </c>
      <c r="F551">
        <v>4478283</v>
      </c>
      <c r="G551">
        <v>15462</v>
      </c>
      <c r="H551">
        <v>81904</v>
      </c>
      <c r="I551">
        <v>212089</v>
      </c>
      <c r="J551">
        <v>97365</v>
      </c>
      <c r="K551">
        <v>84059</v>
      </c>
      <c r="L551">
        <v>2170955</v>
      </c>
    </row>
    <row r="552" spans="1:12" x14ac:dyDescent="0.25">
      <c r="A552">
        <v>2023</v>
      </c>
      <c r="B552">
        <v>34021</v>
      </c>
      <c r="C552">
        <v>31</v>
      </c>
      <c r="D552">
        <v>2</v>
      </c>
      <c r="E552">
        <v>1</v>
      </c>
      <c r="F552">
        <v>52764</v>
      </c>
      <c r="G552">
        <v>1352</v>
      </c>
      <c r="H552">
        <v>4468</v>
      </c>
      <c r="I552">
        <v>68691</v>
      </c>
      <c r="J552">
        <v>5820</v>
      </c>
      <c r="K552">
        <v>4762</v>
      </c>
    </row>
    <row r="553" spans="1:12" x14ac:dyDescent="0.25">
      <c r="A553">
        <v>2023</v>
      </c>
      <c r="B553">
        <v>34021</v>
      </c>
      <c r="C553">
        <v>31</v>
      </c>
      <c r="D553">
        <v>2</v>
      </c>
      <c r="E553">
        <v>2</v>
      </c>
      <c r="F553">
        <v>4273</v>
      </c>
      <c r="G553">
        <v>23</v>
      </c>
      <c r="H553">
        <v>222</v>
      </c>
      <c r="I553">
        <v>1683</v>
      </c>
      <c r="J553">
        <v>245</v>
      </c>
      <c r="K553">
        <v>250</v>
      </c>
      <c r="L553">
        <v>3776</v>
      </c>
    </row>
    <row r="554" spans="1:12" x14ac:dyDescent="0.25">
      <c r="A554">
        <v>2023</v>
      </c>
      <c r="B554">
        <v>34021</v>
      </c>
      <c r="C554">
        <v>31</v>
      </c>
      <c r="D554">
        <v>2</v>
      </c>
      <c r="E554">
        <v>3</v>
      </c>
      <c r="F554">
        <v>8575</v>
      </c>
      <c r="G554">
        <v>49</v>
      </c>
      <c r="H554">
        <v>448</v>
      </c>
      <c r="I554">
        <v>3611</v>
      </c>
      <c r="J554">
        <v>497</v>
      </c>
      <c r="K554">
        <v>503</v>
      </c>
      <c r="L554">
        <v>7296</v>
      </c>
    </row>
    <row r="555" spans="1:12" x14ac:dyDescent="0.25">
      <c r="A555">
        <v>2023</v>
      </c>
      <c r="B555">
        <v>34021</v>
      </c>
      <c r="C555">
        <v>31</v>
      </c>
      <c r="D555">
        <v>2</v>
      </c>
      <c r="E555">
        <v>4</v>
      </c>
      <c r="F555">
        <v>145450</v>
      </c>
      <c r="G555">
        <v>864</v>
      </c>
      <c r="H555">
        <v>7902</v>
      </c>
      <c r="I555">
        <v>59412</v>
      </c>
      <c r="J555">
        <v>8766</v>
      </c>
      <c r="K555">
        <v>8876</v>
      </c>
      <c r="L555">
        <v>122604</v>
      </c>
    </row>
    <row r="556" spans="1:12" x14ac:dyDescent="0.25">
      <c r="A556">
        <v>2023</v>
      </c>
      <c r="B556">
        <v>34021</v>
      </c>
      <c r="C556">
        <v>31</v>
      </c>
      <c r="D556">
        <v>2</v>
      </c>
      <c r="E556">
        <v>5</v>
      </c>
      <c r="F556">
        <v>130236</v>
      </c>
      <c r="G556">
        <v>774</v>
      </c>
      <c r="H556">
        <v>6828</v>
      </c>
      <c r="I556">
        <v>54053</v>
      </c>
      <c r="J556">
        <v>7602</v>
      </c>
      <c r="K556">
        <v>7660</v>
      </c>
      <c r="L556">
        <v>103416</v>
      </c>
    </row>
    <row r="557" spans="1:12" x14ac:dyDescent="0.25">
      <c r="A557">
        <v>2023</v>
      </c>
      <c r="B557">
        <v>34021</v>
      </c>
      <c r="C557">
        <v>31</v>
      </c>
      <c r="D557">
        <v>5</v>
      </c>
      <c r="E557">
        <v>1</v>
      </c>
      <c r="F557">
        <v>6190</v>
      </c>
      <c r="G557">
        <v>184</v>
      </c>
      <c r="H557">
        <v>1085</v>
      </c>
      <c r="I557">
        <v>362</v>
      </c>
      <c r="J557">
        <v>1269</v>
      </c>
      <c r="K557">
        <v>1523</v>
      </c>
    </row>
    <row r="558" spans="1:12" x14ac:dyDescent="0.25">
      <c r="A558">
        <v>2023</v>
      </c>
      <c r="B558">
        <v>34021</v>
      </c>
      <c r="C558">
        <v>31</v>
      </c>
      <c r="D558">
        <v>5</v>
      </c>
      <c r="E558">
        <v>2</v>
      </c>
      <c r="F558">
        <v>361</v>
      </c>
      <c r="G558">
        <v>3</v>
      </c>
      <c r="H558">
        <v>3</v>
      </c>
      <c r="I558">
        <v>12</v>
      </c>
      <c r="J558">
        <v>5</v>
      </c>
      <c r="K558">
        <v>5</v>
      </c>
      <c r="L558">
        <v>205</v>
      </c>
    </row>
    <row r="559" spans="1:12" x14ac:dyDescent="0.25">
      <c r="A559">
        <v>2023</v>
      </c>
      <c r="B559">
        <v>34021</v>
      </c>
      <c r="C559">
        <v>31</v>
      </c>
      <c r="D559">
        <v>5</v>
      </c>
      <c r="E559">
        <v>3</v>
      </c>
      <c r="F559">
        <v>708</v>
      </c>
      <c r="G559">
        <v>5</v>
      </c>
      <c r="H559">
        <v>5</v>
      </c>
      <c r="I559">
        <v>22</v>
      </c>
      <c r="J559">
        <v>10</v>
      </c>
      <c r="K559">
        <v>10</v>
      </c>
      <c r="L559">
        <v>396</v>
      </c>
    </row>
    <row r="560" spans="1:12" x14ac:dyDescent="0.25">
      <c r="A560">
        <v>2023</v>
      </c>
      <c r="B560">
        <v>34021</v>
      </c>
      <c r="C560">
        <v>31</v>
      </c>
      <c r="D560">
        <v>5</v>
      </c>
      <c r="E560">
        <v>4</v>
      </c>
      <c r="F560">
        <v>11853</v>
      </c>
      <c r="G560">
        <v>82</v>
      </c>
      <c r="H560">
        <v>92</v>
      </c>
      <c r="I560">
        <v>354</v>
      </c>
      <c r="J560">
        <v>175</v>
      </c>
      <c r="K560">
        <v>176</v>
      </c>
      <c r="L560">
        <v>6658</v>
      </c>
    </row>
    <row r="561" spans="1:12" x14ac:dyDescent="0.25">
      <c r="A561">
        <v>2023</v>
      </c>
      <c r="B561">
        <v>34021</v>
      </c>
      <c r="C561">
        <v>31</v>
      </c>
      <c r="D561">
        <v>5</v>
      </c>
      <c r="E561">
        <v>5</v>
      </c>
      <c r="F561">
        <v>10536</v>
      </c>
      <c r="G561">
        <v>73</v>
      </c>
      <c r="H561">
        <v>80</v>
      </c>
      <c r="I561">
        <v>303</v>
      </c>
      <c r="J561">
        <v>153</v>
      </c>
      <c r="K561">
        <v>153</v>
      </c>
      <c r="L561">
        <v>5616</v>
      </c>
    </row>
    <row r="562" spans="1:12" x14ac:dyDescent="0.25">
      <c r="A562">
        <v>2023</v>
      </c>
      <c r="B562">
        <v>34021</v>
      </c>
      <c r="C562">
        <v>32</v>
      </c>
      <c r="D562">
        <v>1</v>
      </c>
      <c r="E562">
        <v>1</v>
      </c>
      <c r="F562">
        <v>809575</v>
      </c>
      <c r="G562">
        <v>8190</v>
      </c>
      <c r="H562">
        <v>125559</v>
      </c>
      <c r="I562">
        <v>49953</v>
      </c>
      <c r="J562">
        <v>133749</v>
      </c>
      <c r="K562">
        <v>131888</v>
      </c>
    </row>
    <row r="563" spans="1:12" x14ac:dyDescent="0.25">
      <c r="A563">
        <v>2023</v>
      </c>
      <c r="B563">
        <v>34021</v>
      </c>
      <c r="C563">
        <v>32</v>
      </c>
      <c r="D563">
        <v>1</v>
      </c>
      <c r="E563">
        <v>2</v>
      </c>
      <c r="F563">
        <v>33768</v>
      </c>
      <c r="G563">
        <v>112</v>
      </c>
      <c r="H563">
        <v>628</v>
      </c>
      <c r="I563">
        <v>2054</v>
      </c>
      <c r="J563">
        <v>741</v>
      </c>
      <c r="K563">
        <v>643</v>
      </c>
      <c r="L563">
        <v>15907</v>
      </c>
    </row>
    <row r="564" spans="1:12" x14ac:dyDescent="0.25">
      <c r="A564">
        <v>2023</v>
      </c>
      <c r="B564">
        <v>34021</v>
      </c>
      <c r="C564">
        <v>32</v>
      </c>
      <c r="D564">
        <v>1</v>
      </c>
      <c r="E564">
        <v>3</v>
      </c>
      <c r="F564">
        <v>68559</v>
      </c>
      <c r="G564">
        <v>237</v>
      </c>
      <c r="H564">
        <v>1336</v>
      </c>
      <c r="I564">
        <v>4015</v>
      </c>
      <c r="J564">
        <v>1573</v>
      </c>
      <c r="K564">
        <v>1367</v>
      </c>
      <c r="L564">
        <v>30735</v>
      </c>
    </row>
    <row r="565" spans="1:12" x14ac:dyDescent="0.25">
      <c r="A565">
        <v>2023</v>
      </c>
      <c r="B565">
        <v>34021</v>
      </c>
      <c r="C565">
        <v>32</v>
      </c>
      <c r="D565">
        <v>1</v>
      </c>
      <c r="E565">
        <v>4</v>
      </c>
      <c r="F565">
        <v>1117905</v>
      </c>
      <c r="G565">
        <v>3950</v>
      </c>
      <c r="H565">
        <v>23510</v>
      </c>
      <c r="I565">
        <v>64196</v>
      </c>
      <c r="J565">
        <v>27460</v>
      </c>
      <c r="K565">
        <v>24087</v>
      </c>
      <c r="L565">
        <v>516461</v>
      </c>
    </row>
    <row r="566" spans="1:12" x14ac:dyDescent="0.25">
      <c r="A566">
        <v>2023</v>
      </c>
      <c r="B566">
        <v>34021</v>
      </c>
      <c r="C566">
        <v>32</v>
      </c>
      <c r="D566">
        <v>1</v>
      </c>
      <c r="E566">
        <v>5</v>
      </c>
      <c r="F566">
        <v>1017153</v>
      </c>
      <c r="G566">
        <v>3629</v>
      </c>
      <c r="H566">
        <v>21268</v>
      </c>
      <c r="I566">
        <v>55296</v>
      </c>
      <c r="J566">
        <v>24897</v>
      </c>
      <c r="K566">
        <v>21768</v>
      </c>
      <c r="L566">
        <v>435630</v>
      </c>
    </row>
    <row r="567" spans="1:12" x14ac:dyDescent="0.25">
      <c r="A567">
        <v>2023</v>
      </c>
      <c r="B567">
        <v>34021</v>
      </c>
      <c r="C567">
        <v>32</v>
      </c>
      <c r="D567">
        <v>2</v>
      </c>
      <c r="E567">
        <v>1</v>
      </c>
      <c r="F567">
        <v>15014</v>
      </c>
      <c r="G567">
        <v>252</v>
      </c>
      <c r="H567">
        <v>1551</v>
      </c>
      <c r="I567">
        <v>26179</v>
      </c>
      <c r="J567">
        <v>1803</v>
      </c>
      <c r="K567">
        <v>1724</v>
      </c>
    </row>
    <row r="568" spans="1:12" x14ac:dyDescent="0.25">
      <c r="A568">
        <v>2023</v>
      </c>
      <c r="B568">
        <v>34021</v>
      </c>
      <c r="C568">
        <v>32</v>
      </c>
      <c r="D568">
        <v>2</v>
      </c>
      <c r="E568">
        <v>2</v>
      </c>
      <c r="F568">
        <v>1155</v>
      </c>
      <c r="G568">
        <v>7</v>
      </c>
      <c r="H568">
        <v>104</v>
      </c>
      <c r="I568">
        <v>773</v>
      </c>
      <c r="J568">
        <v>111</v>
      </c>
      <c r="K568">
        <v>118</v>
      </c>
      <c r="L568">
        <v>931</v>
      </c>
    </row>
    <row r="569" spans="1:12" x14ac:dyDescent="0.25">
      <c r="A569">
        <v>2023</v>
      </c>
      <c r="B569">
        <v>34021</v>
      </c>
      <c r="C569">
        <v>32</v>
      </c>
      <c r="D569">
        <v>2</v>
      </c>
      <c r="E569">
        <v>3</v>
      </c>
      <c r="F569">
        <v>2332</v>
      </c>
      <c r="G569">
        <v>15</v>
      </c>
      <c r="H569">
        <v>208</v>
      </c>
      <c r="I569">
        <v>1646</v>
      </c>
      <c r="J569">
        <v>223</v>
      </c>
      <c r="K569">
        <v>236</v>
      </c>
      <c r="L569">
        <v>1800</v>
      </c>
    </row>
    <row r="570" spans="1:12" x14ac:dyDescent="0.25">
      <c r="A570">
        <v>2023</v>
      </c>
      <c r="B570">
        <v>34021</v>
      </c>
      <c r="C570">
        <v>32</v>
      </c>
      <c r="D570">
        <v>2</v>
      </c>
      <c r="E570">
        <v>4</v>
      </c>
      <c r="F570">
        <v>39752</v>
      </c>
      <c r="G570">
        <v>266</v>
      </c>
      <c r="H570">
        <v>3682</v>
      </c>
      <c r="I570">
        <v>27019</v>
      </c>
      <c r="J570">
        <v>3948</v>
      </c>
      <c r="K570">
        <v>4181</v>
      </c>
      <c r="L570">
        <v>30242</v>
      </c>
    </row>
    <row r="571" spans="1:12" x14ac:dyDescent="0.25">
      <c r="A571">
        <v>2023</v>
      </c>
      <c r="B571">
        <v>34021</v>
      </c>
      <c r="C571">
        <v>32</v>
      </c>
      <c r="D571">
        <v>2</v>
      </c>
      <c r="E571">
        <v>5</v>
      </c>
      <c r="F571">
        <v>35492</v>
      </c>
      <c r="G571">
        <v>234</v>
      </c>
      <c r="H571">
        <v>3161</v>
      </c>
      <c r="I571">
        <v>24412</v>
      </c>
      <c r="J571">
        <v>3395</v>
      </c>
      <c r="K571">
        <v>3587</v>
      </c>
      <c r="L571">
        <v>25509</v>
      </c>
    </row>
    <row r="572" spans="1:12" x14ac:dyDescent="0.25">
      <c r="A572">
        <v>2023</v>
      </c>
      <c r="B572">
        <v>34021</v>
      </c>
      <c r="C572">
        <v>32</v>
      </c>
      <c r="D572">
        <v>5</v>
      </c>
      <c r="E572">
        <v>1</v>
      </c>
      <c r="F572">
        <v>1539</v>
      </c>
      <c r="G572">
        <v>46</v>
      </c>
      <c r="H572">
        <v>257</v>
      </c>
      <c r="I572">
        <v>89</v>
      </c>
      <c r="J572">
        <v>303</v>
      </c>
      <c r="K572">
        <v>359</v>
      </c>
    </row>
    <row r="573" spans="1:12" x14ac:dyDescent="0.25">
      <c r="A573">
        <v>2023</v>
      </c>
      <c r="B573">
        <v>34021</v>
      </c>
      <c r="C573">
        <v>32</v>
      </c>
      <c r="D573">
        <v>5</v>
      </c>
      <c r="E573">
        <v>2</v>
      </c>
      <c r="F573">
        <v>79</v>
      </c>
      <c r="G573">
        <v>1</v>
      </c>
      <c r="H573">
        <v>1</v>
      </c>
      <c r="I573">
        <v>3</v>
      </c>
      <c r="J573">
        <v>1</v>
      </c>
      <c r="K573">
        <v>1</v>
      </c>
      <c r="L573">
        <v>47</v>
      </c>
    </row>
    <row r="574" spans="1:12" x14ac:dyDescent="0.25">
      <c r="A574">
        <v>2023</v>
      </c>
      <c r="B574">
        <v>34021</v>
      </c>
      <c r="C574">
        <v>32</v>
      </c>
      <c r="D574">
        <v>5</v>
      </c>
      <c r="E574">
        <v>3</v>
      </c>
      <c r="F574">
        <v>157</v>
      </c>
      <c r="G574">
        <v>1</v>
      </c>
      <c r="H574">
        <v>1</v>
      </c>
      <c r="I574">
        <v>5</v>
      </c>
      <c r="J574">
        <v>2</v>
      </c>
      <c r="K574">
        <v>2</v>
      </c>
      <c r="L574">
        <v>90</v>
      </c>
    </row>
    <row r="575" spans="1:12" x14ac:dyDescent="0.25">
      <c r="A575">
        <v>2023</v>
      </c>
      <c r="B575">
        <v>34021</v>
      </c>
      <c r="C575">
        <v>32</v>
      </c>
      <c r="D575">
        <v>5</v>
      </c>
      <c r="E575">
        <v>4</v>
      </c>
      <c r="F575">
        <v>2617</v>
      </c>
      <c r="G575">
        <v>18</v>
      </c>
      <c r="H575">
        <v>20</v>
      </c>
      <c r="I575">
        <v>76</v>
      </c>
      <c r="J575">
        <v>38</v>
      </c>
      <c r="K575">
        <v>38</v>
      </c>
      <c r="L575">
        <v>1511</v>
      </c>
    </row>
    <row r="576" spans="1:12" x14ac:dyDescent="0.25">
      <c r="A576">
        <v>2023</v>
      </c>
      <c r="B576">
        <v>34021</v>
      </c>
      <c r="C576">
        <v>32</v>
      </c>
      <c r="D576">
        <v>5</v>
      </c>
      <c r="E576">
        <v>5</v>
      </c>
      <c r="F576">
        <v>2352</v>
      </c>
      <c r="G576">
        <v>16</v>
      </c>
      <c r="H576">
        <v>17</v>
      </c>
      <c r="I576">
        <v>66</v>
      </c>
      <c r="J576">
        <v>34</v>
      </c>
      <c r="K576">
        <v>34</v>
      </c>
      <c r="L576">
        <v>1274</v>
      </c>
    </row>
    <row r="577" spans="1:12" x14ac:dyDescent="0.25">
      <c r="A577">
        <v>2023</v>
      </c>
      <c r="B577">
        <v>34021</v>
      </c>
      <c r="C577">
        <v>41</v>
      </c>
      <c r="D577">
        <v>1</v>
      </c>
      <c r="E577">
        <v>1</v>
      </c>
      <c r="F577">
        <v>8705</v>
      </c>
      <c r="G577">
        <v>108</v>
      </c>
      <c r="H577">
        <v>774</v>
      </c>
      <c r="I577">
        <v>478</v>
      </c>
      <c r="J577">
        <v>883</v>
      </c>
      <c r="K577">
        <v>790</v>
      </c>
    </row>
    <row r="578" spans="1:12" x14ac:dyDescent="0.25">
      <c r="A578">
        <v>2023</v>
      </c>
      <c r="B578">
        <v>34021</v>
      </c>
      <c r="C578">
        <v>41</v>
      </c>
      <c r="D578">
        <v>1</v>
      </c>
      <c r="E578">
        <v>2</v>
      </c>
      <c r="F578">
        <v>1255</v>
      </c>
      <c r="G578">
        <v>2</v>
      </c>
      <c r="H578">
        <v>15</v>
      </c>
      <c r="I578">
        <v>26</v>
      </c>
      <c r="J578">
        <v>18</v>
      </c>
      <c r="K578">
        <v>16</v>
      </c>
      <c r="L578">
        <v>56</v>
      </c>
    </row>
    <row r="579" spans="1:12" x14ac:dyDescent="0.25">
      <c r="A579">
        <v>2023</v>
      </c>
      <c r="B579">
        <v>34021</v>
      </c>
      <c r="C579">
        <v>41</v>
      </c>
      <c r="D579">
        <v>1</v>
      </c>
      <c r="E579">
        <v>3</v>
      </c>
      <c r="F579">
        <v>1965</v>
      </c>
      <c r="G579">
        <v>5</v>
      </c>
      <c r="H579">
        <v>30</v>
      </c>
      <c r="I579">
        <v>47</v>
      </c>
      <c r="J579">
        <v>34</v>
      </c>
      <c r="K579">
        <v>30</v>
      </c>
      <c r="L579">
        <v>107</v>
      </c>
    </row>
    <row r="580" spans="1:12" x14ac:dyDescent="0.25">
      <c r="A580">
        <v>2023</v>
      </c>
      <c r="B580">
        <v>34021</v>
      </c>
      <c r="C580">
        <v>41</v>
      </c>
      <c r="D580">
        <v>1</v>
      </c>
      <c r="E580">
        <v>4</v>
      </c>
      <c r="F580">
        <v>38898</v>
      </c>
      <c r="G580">
        <v>93</v>
      </c>
      <c r="H580">
        <v>579</v>
      </c>
      <c r="I580">
        <v>833</v>
      </c>
      <c r="J580">
        <v>671</v>
      </c>
      <c r="K580">
        <v>586</v>
      </c>
      <c r="L580">
        <v>1804</v>
      </c>
    </row>
    <row r="581" spans="1:12" x14ac:dyDescent="0.25">
      <c r="A581">
        <v>2023</v>
      </c>
      <c r="B581">
        <v>34021</v>
      </c>
      <c r="C581">
        <v>41</v>
      </c>
      <c r="D581">
        <v>1</v>
      </c>
      <c r="E581">
        <v>5</v>
      </c>
      <c r="F581">
        <v>25309</v>
      </c>
      <c r="G581">
        <v>74</v>
      </c>
      <c r="H581">
        <v>462</v>
      </c>
      <c r="I581">
        <v>651</v>
      </c>
      <c r="J581">
        <v>536</v>
      </c>
      <c r="K581">
        <v>468</v>
      </c>
      <c r="L581">
        <v>1522</v>
      </c>
    </row>
    <row r="582" spans="1:12" x14ac:dyDescent="0.25">
      <c r="A582">
        <v>2023</v>
      </c>
      <c r="B582">
        <v>34021</v>
      </c>
      <c r="C582">
        <v>41</v>
      </c>
      <c r="D582">
        <v>2</v>
      </c>
      <c r="E582">
        <v>1</v>
      </c>
      <c r="F582">
        <v>7715</v>
      </c>
      <c r="G582">
        <v>139</v>
      </c>
      <c r="H582">
        <v>835</v>
      </c>
      <c r="I582">
        <v>13894</v>
      </c>
      <c r="J582">
        <v>974</v>
      </c>
      <c r="K582">
        <v>927</v>
      </c>
    </row>
    <row r="583" spans="1:12" x14ac:dyDescent="0.25">
      <c r="A583">
        <v>2023</v>
      </c>
      <c r="B583">
        <v>34021</v>
      </c>
      <c r="C583">
        <v>41</v>
      </c>
      <c r="D583">
        <v>2</v>
      </c>
      <c r="E583">
        <v>2</v>
      </c>
      <c r="F583">
        <v>553</v>
      </c>
      <c r="G583">
        <v>6</v>
      </c>
      <c r="H583">
        <v>42</v>
      </c>
      <c r="I583">
        <v>1053</v>
      </c>
      <c r="J583">
        <v>48</v>
      </c>
      <c r="K583">
        <v>47</v>
      </c>
      <c r="L583">
        <v>305</v>
      </c>
    </row>
    <row r="584" spans="1:12" x14ac:dyDescent="0.25">
      <c r="A584">
        <v>2023</v>
      </c>
      <c r="B584">
        <v>34021</v>
      </c>
      <c r="C584">
        <v>41</v>
      </c>
      <c r="D584">
        <v>2</v>
      </c>
      <c r="E584">
        <v>3</v>
      </c>
      <c r="F584">
        <v>1116</v>
      </c>
      <c r="G584">
        <v>12</v>
      </c>
      <c r="H584">
        <v>86</v>
      </c>
      <c r="I584">
        <v>2125</v>
      </c>
      <c r="J584">
        <v>98</v>
      </c>
      <c r="K584">
        <v>96</v>
      </c>
      <c r="L584">
        <v>589</v>
      </c>
    </row>
    <row r="585" spans="1:12" x14ac:dyDescent="0.25">
      <c r="A585">
        <v>2023</v>
      </c>
      <c r="B585">
        <v>34021</v>
      </c>
      <c r="C585">
        <v>41</v>
      </c>
      <c r="D585">
        <v>2</v>
      </c>
      <c r="E585">
        <v>4</v>
      </c>
      <c r="F585">
        <v>20693</v>
      </c>
      <c r="G585">
        <v>221</v>
      </c>
      <c r="H585">
        <v>1530</v>
      </c>
      <c r="I585">
        <v>39387</v>
      </c>
      <c r="J585">
        <v>1751</v>
      </c>
      <c r="K585">
        <v>1710</v>
      </c>
      <c r="L585">
        <v>9899</v>
      </c>
    </row>
    <row r="586" spans="1:12" x14ac:dyDescent="0.25">
      <c r="A586">
        <v>2023</v>
      </c>
      <c r="B586">
        <v>34021</v>
      </c>
      <c r="C586">
        <v>41</v>
      </c>
      <c r="D586">
        <v>2</v>
      </c>
      <c r="E586">
        <v>5</v>
      </c>
      <c r="F586">
        <v>17253</v>
      </c>
      <c r="G586">
        <v>193</v>
      </c>
      <c r="H586">
        <v>1319</v>
      </c>
      <c r="I586">
        <v>32931</v>
      </c>
      <c r="J586">
        <v>1512</v>
      </c>
      <c r="K586">
        <v>1473</v>
      </c>
      <c r="L586">
        <v>8350</v>
      </c>
    </row>
    <row r="587" spans="1:12" x14ac:dyDescent="0.25">
      <c r="A587">
        <v>2023</v>
      </c>
      <c r="B587">
        <v>34021</v>
      </c>
      <c r="C587">
        <v>41</v>
      </c>
      <c r="D587">
        <v>3</v>
      </c>
      <c r="E587">
        <v>1</v>
      </c>
      <c r="F587">
        <v>2879</v>
      </c>
      <c r="G587">
        <v>6370</v>
      </c>
      <c r="H587">
        <v>286</v>
      </c>
      <c r="I587">
        <v>566</v>
      </c>
      <c r="J587">
        <v>6656</v>
      </c>
      <c r="K587">
        <v>281</v>
      </c>
    </row>
    <row r="588" spans="1:12" x14ac:dyDescent="0.25">
      <c r="A588">
        <v>2023</v>
      </c>
      <c r="B588">
        <v>34021</v>
      </c>
      <c r="C588">
        <v>41</v>
      </c>
      <c r="D588">
        <v>3</v>
      </c>
      <c r="E588">
        <v>2</v>
      </c>
      <c r="F588">
        <v>609</v>
      </c>
      <c r="G588">
        <v>313</v>
      </c>
      <c r="H588">
        <v>15</v>
      </c>
      <c r="I588">
        <v>53</v>
      </c>
      <c r="J588">
        <v>328</v>
      </c>
      <c r="K588">
        <v>17</v>
      </c>
      <c r="L588">
        <v>25</v>
      </c>
    </row>
    <row r="589" spans="1:12" x14ac:dyDescent="0.25">
      <c r="A589">
        <v>2023</v>
      </c>
      <c r="B589">
        <v>34021</v>
      </c>
      <c r="C589">
        <v>41</v>
      </c>
      <c r="D589">
        <v>3</v>
      </c>
      <c r="E589">
        <v>3</v>
      </c>
      <c r="F589">
        <v>1164</v>
      </c>
      <c r="G589">
        <v>679</v>
      </c>
      <c r="H589">
        <v>33</v>
      </c>
      <c r="I589">
        <v>103</v>
      </c>
      <c r="J589">
        <v>712</v>
      </c>
      <c r="K589">
        <v>36</v>
      </c>
      <c r="L589">
        <v>48</v>
      </c>
    </row>
    <row r="590" spans="1:12" x14ac:dyDescent="0.25">
      <c r="A590">
        <v>2023</v>
      </c>
      <c r="B590">
        <v>34021</v>
      </c>
      <c r="C590">
        <v>41</v>
      </c>
      <c r="D590">
        <v>3</v>
      </c>
      <c r="E590">
        <v>4</v>
      </c>
      <c r="F590">
        <v>20721</v>
      </c>
      <c r="G590">
        <v>12446</v>
      </c>
      <c r="H590">
        <v>611</v>
      </c>
      <c r="I590">
        <v>1871</v>
      </c>
      <c r="J590">
        <v>13057</v>
      </c>
      <c r="K590">
        <v>657</v>
      </c>
      <c r="L590">
        <v>805</v>
      </c>
    </row>
    <row r="591" spans="1:12" x14ac:dyDescent="0.25">
      <c r="A591">
        <v>2023</v>
      </c>
      <c r="B591">
        <v>34021</v>
      </c>
      <c r="C591">
        <v>41</v>
      </c>
      <c r="D591">
        <v>3</v>
      </c>
      <c r="E591">
        <v>5</v>
      </c>
      <c r="F591">
        <v>16862</v>
      </c>
      <c r="G591">
        <v>10996</v>
      </c>
      <c r="H591">
        <v>536</v>
      </c>
      <c r="I591">
        <v>1514</v>
      </c>
      <c r="J591">
        <v>11532</v>
      </c>
      <c r="K591">
        <v>573</v>
      </c>
      <c r="L591">
        <v>679</v>
      </c>
    </row>
    <row r="592" spans="1:12" x14ac:dyDescent="0.25">
      <c r="A592">
        <v>2023</v>
      </c>
      <c r="B592">
        <v>34021</v>
      </c>
      <c r="C592">
        <v>42</v>
      </c>
      <c r="D592">
        <v>1</v>
      </c>
      <c r="E592">
        <v>1</v>
      </c>
      <c r="F592">
        <v>4887</v>
      </c>
      <c r="G592">
        <v>77</v>
      </c>
      <c r="H592">
        <v>573</v>
      </c>
      <c r="I592">
        <v>337</v>
      </c>
      <c r="J592">
        <v>649</v>
      </c>
      <c r="K592">
        <v>586</v>
      </c>
    </row>
    <row r="593" spans="1:12" x14ac:dyDescent="0.25">
      <c r="A593">
        <v>2023</v>
      </c>
      <c r="B593">
        <v>34021</v>
      </c>
      <c r="C593">
        <v>42</v>
      </c>
      <c r="D593">
        <v>1</v>
      </c>
      <c r="E593">
        <v>2</v>
      </c>
      <c r="F593">
        <v>725</v>
      </c>
      <c r="G593">
        <v>1</v>
      </c>
      <c r="H593">
        <v>9</v>
      </c>
      <c r="I593">
        <v>14</v>
      </c>
      <c r="J593">
        <v>10</v>
      </c>
      <c r="K593">
        <v>9</v>
      </c>
      <c r="L593">
        <v>37</v>
      </c>
    </row>
    <row r="594" spans="1:12" x14ac:dyDescent="0.25">
      <c r="A594">
        <v>2023</v>
      </c>
      <c r="B594">
        <v>34021</v>
      </c>
      <c r="C594">
        <v>42</v>
      </c>
      <c r="D594">
        <v>1</v>
      </c>
      <c r="E594">
        <v>3</v>
      </c>
      <c r="F594">
        <v>1362</v>
      </c>
      <c r="G594">
        <v>3</v>
      </c>
      <c r="H594">
        <v>17</v>
      </c>
      <c r="I594">
        <v>28</v>
      </c>
      <c r="J594">
        <v>20</v>
      </c>
      <c r="K594">
        <v>18</v>
      </c>
      <c r="L594">
        <v>72</v>
      </c>
    </row>
    <row r="595" spans="1:12" x14ac:dyDescent="0.25">
      <c r="A595">
        <v>2023</v>
      </c>
      <c r="B595">
        <v>34021</v>
      </c>
      <c r="C595">
        <v>42</v>
      </c>
      <c r="D595">
        <v>1</v>
      </c>
      <c r="E595">
        <v>4</v>
      </c>
      <c r="F595">
        <v>22207</v>
      </c>
      <c r="G595">
        <v>54</v>
      </c>
      <c r="H595">
        <v>339</v>
      </c>
      <c r="I595">
        <v>456</v>
      </c>
      <c r="J595">
        <v>393</v>
      </c>
      <c r="K595">
        <v>344</v>
      </c>
      <c r="L595">
        <v>1215</v>
      </c>
    </row>
    <row r="596" spans="1:12" x14ac:dyDescent="0.25">
      <c r="A596">
        <v>2023</v>
      </c>
      <c r="B596">
        <v>34021</v>
      </c>
      <c r="C596">
        <v>42</v>
      </c>
      <c r="D596">
        <v>1</v>
      </c>
      <c r="E596">
        <v>5</v>
      </c>
      <c r="F596">
        <v>18354</v>
      </c>
      <c r="G596">
        <v>41</v>
      </c>
      <c r="H596">
        <v>262</v>
      </c>
      <c r="I596">
        <v>391</v>
      </c>
      <c r="J596">
        <v>303</v>
      </c>
      <c r="K596">
        <v>266</v>
      </c>
      <c r="L596">
        <v>1025</v>
      </c>
    </row>
    <row r="597" spans="1:12" x14ac:dyDescent="0.25">
      <c r="A597">
        <v>2023</v>
      </c>
      <c r="B597">
        <v>34021</v>
      </c>
      <c r="C597">
        <v>42</v>
      </c>
      <c r="D597">
        <v>2</v>
      </c>
      <c r="E597">
        <v>1</v>
      </c>
      <c r="F597">
        <v>4467</v>
      </c>
      <c r="G597">
        <v>87</v>
      </c>
      <c r="H597">
        <v>478</v>
      </c>
      <c r="I597">
        <v>7875</v>
      </c>
      <c r="J597">
        <v>566</v>
      </c>
      <c r="K597">
        <v>529</v>
      </c>
    </row>
    <row r="598" spans="1:12" x14ac:dyDescent="0.25">
      <c r="A598">
        <v>2023</v>
      </c>
      <c r="B598">
        <v>34021</v>
      </c>
      <c r="C598">
        <v>42</v>
      </c>
      <c r="D598">
        <v>2</v>
      </c>
      <c r="E598">
        <v>2</v>
      </c>
      <c r="F598">
        <v>378</v>
      </c>
      <c r="G598">
        <v>4</v>
      </c>
      <c r="H598">
        <v>29</v>
      </c>
      <c r="I598">
        <v>580</v>
      </c>
      <c r="J598">
        <v>33</v>
      </c>
      <c r="K598">
        <v>32</v>
      </c>
      <c r="L598">
        <v>194</v>
      </c>
    </row>
    <row r="599" spans="1:12" x14ac:dyDescent="0.25">
      <c r="A599">
        <v>2023</v>
      </c>
      <c r="B599">
        <v>34021</v>
      </c>
      <c r="C599">
        <v>42</v>
      </c>
      <c r="D599">
        <v>2</v>
      </c>
      <c r="E599">
        <v>3</v>
      </c>
      <c r="F599">
        <v>759</v>
      </c>
      <c r="G599">
        <v>9</v>
      </c>
      <c r="H599">
        <v>57</v>
      </c>
      <c r="I599">
        <v>1165</v>
      </c>
      <c r="J599">
        <v>66</v>
      </c>
      <c r="K599">
        <v>64</v>
      </c>
      <c r="L599">
        <v>374</v>
      </c>
    </row>
    <row r="600" spans="1:12" x14ac:dyDescent="0.25">
      <c r="A600">
        <v>2023</v>
      </c>
      <c r="B600">
        <v>34021</v>
      </c>
      <c r="C600">
        <v>42</v>
      </c>
      <c r="D600">
        <v>2</v>
      </c>
      <c r="E600">
        <v>4</v>
      </c>
      <c r="F600">
        <v>13990</v>
      </c>
      <c r="G600">
        <v>174</v>
      </c>
      <c r="H600">
        <v>1037</v>
      </c>
      <c r="I600">
        <v>21925</v>
      </c>
      <c r="J600">
        <v>1211</v>
      </c>
      <c r="K600">
        <v>1154</v>
      </c>
      <c r="L600">
        <v>6283</v>
      </c>
    </row>
    <row r="601" spans="1:12" x14ac:dyDescent="0.25">
      <c r="A601">
        <v>2023</v>
      </c>
      <c r="B601">
        <v>34021</v>
      </c>
      <c r="C601">
        <v>42</v>
      </c>
      <c r="D601">
        <v>2</v>
      </c>
      <c r="E601">
        <v>5</v>
      </c>
      <c r="F601">
        <v>11508</v>
      </c>
      <c r="G601">
        <v>141</v>
      </c>
      <c r="H601">
        <v>864</v>
      </c>
      <c r="I601">
        <v>18096</v>
      </c>
      <c r="J601">
        <v>1005</v>
      </c>
      <c r="K601">
        <v>962</v>
      </c>
      <c r="L601">
        <v>5300</v>
      </c>
    </row>
    <row r="602" spans="1:12" x14ac:dyDescent="0.25">
      <c r="A602">
        <v>2023</v>
      </c>
      <c r="B602">
        <v>34021</v>
      </c>
      <c r="C602">
        <v>42</v>
      </c>
      <c r="D602">
        <v>3</v>
      </c>
      <c r="E602">
        <v>1</v>
      </c>
      <c r="F602">
        <v>1777</v>
      </c>
      <c r="G602">
        <v>3690</v>
      </c>
      <c r="H602">
        <v>164</v>
      </c>
      <c r="I602">
        <v>329</v>
      </c>
      <c r="J602">
        <v>3854</v>
      </c>
      <c r="K602">
        <v>159</v>
      </c>
    </row>
    <row r="603" spans="1:12" x14ac:dyDescent="0.25">
      <c r="A603">
        <v>2023</v>
      </c>
      <c r="B603">
        <v>34021</v>
      </c>
      <c r="C603">
        <v>42</v>
      </c>
      <c r="D603">
        <v>3</v>
      </c>
      <c r="E603">
        <v>2</v>
      </c>
      <c r="F603">
        <v>407</v>
      </c>
      <c r="G603">
        <v>213</v>
      </c>
      <c r="H603">
        <v>10</v>
      </c>
      <c r="I603">
        <v>31</v>
      </c>
      <c r="J603">
        <v>223</v>
      </c>
      <c r="K603">
        <v>10</v>
      </c>
      <c r="L603">
        <v>17</v>
      </c>
    </row>
    <row r="604" spans="1:12" x14ac:dyDescent="0.25">
      <c r="A604">
        <v>2023</v>
      </c>
      <c r="B604">
        <v>34021</v>
      </c>
      <c r="C604">
        <v>42</v>
      </c>
      <c r="D604">
        <v>3</v>
      </c>
      <c r="E604">
        <v>3</v>
      </c>
      <c r="F604">
        <v>829</v>
      </c>
      <c r="G604">
        <v>426</v>
      </c>
      <c r="H604">
        <v>20</v>
      </c>
      <c r="I604">
        <v>65</v>
      </c>
      <c r="J604">
        <v>446</v>
      </c>
      <c r="K604">
        <v>21</v>
      </c>
      <c r="L604">
        <v>33</v>
      </c>
    </row>
    <row r="605" spans="1:12" x14ac:dyDescent="0.25">
      <c r="A605">
        <v>2023</v>
      </c>
      <c r="B605">
        <v>34021</v>
      </c>
      <c r="C605">
        <v>42</v>
      </c>
      <c r="D605">
        <v>3</v>
      </c>
      <c r="E605">
        <v>4</v>
      </c>
      <c r="F605">
        <v>13871</v>
      </c>
      <c r="G605">
        <v>8405</v>
      </c>
      <c r="H605">
        <v>398</v>
      </c>
      <c r="I605">
        <v>1114</v>
      </c>
      <c r="J605">
        <v>8804</v>
      </c>
      <c r="K605">
        <v>414</v>
      </c>
      <c r="L605">
        <v>561</v>
      </c>
    </row>
    <row r="606" spans="1:12" x14ac:dyDescent="0.25">
      <c r="A606">
        <v>2023</v>
      </c>
      <c r="B606">
        <v>34021</v>
      </c>
      <c r="C606">
        <v>42</v>
      </c>
      <c r="D606">
        <v>3</v>
      </c>
      <c r="E606">
        <v>5</v>
      </c>
      <c r="F606">
        <v>12045</v>
      </c>
      <c r="G606">
        <v>6842</v>
      </c>
      <c r="H606">
        <v>324</v>
      </c>
      <c r="I606">
        <v>962</v>
      </c>
      <c r="J606">
        <v>7166</v>
      </c>
      <c r="K606">
        <v>337</v>
      </c>
      <c r="L606">
        <v>474</v>
      </c>
    </row>
    <row r="607" spans="1:12" x14ac:dyDescent="0.25">
      <c r="A607">
        <v>2023</v>
      </c>
      <c r="B607">
        <v>34021</v>
      </c>
      <c r="C607">
        <v>43</v>
      </c>
      <c r="D607">
        <v>1</v>
      </c>
      <c r="E607">
        <v>1</v>
      </c>
      <c r="F607">
        <v>713</v>
      </c>
      <c r="G607">
        <v>13</v>
      </c>
      <c r="H607">
        <v>122</v>
      </c>
      <c r="I607">
        <v>49</v>
      </c>
      <c r="J607">
        <v>134</v>
      </c>
      <c r="K607">
        <v>126</v>
      </c>
    </row>
    <row r="608" spans="1:12" x14ac:dyDescent="0.25">
      <c r="A608">
        <v>2023</v>
      </c>
      <c r="B608">
        <v>34021</v>
      </c>
      <c r="C608">
        <v>43</v>
      </c>
      <c r="D608">
        <v>1</v>
      </c>
      <c r="E608">
        <v>2</v>
      </c>
      <c r="F608">
        <v>68</v>
      </c>
      <c r="G608">
        <v>0</v>
      </c>
      <c r="H608">
        <v>1</v>
      </c>
      <c r="I608">
        <v>2</v>
      </c>
      <c r="J608">
        <v>1</v>
      </c>
      <c r="K608">
        <v>1</v>
      </c>
      <c r="L608">
        <v>5</v>
      </c>
    </row>
    <row r="609" spans="1:12" x14ac:dyDescent="0.25">
      <c r="A609">
        <v>2023</v>
      </c>
      <c r="B609">
        <v>34021</v>
      </c>
      <c r="C609">
        <v>43</v>
      </c>
      <c r="D609">
        <v>1</v>
      </c>
      <c r="E609">
        <v>3</v>
      </c>
      <c r="F609">
        <v>131</v>
      </c>
      <c r="G609">
        <v>0</v>
      </c>
      <c r="H609">
        <v>2</v>
      </c>
      <c r="I609">
        <v>4</v>
      </c>
      <c r="J609">
        <v>3</v>
      </c>
      <c r="K609">
        <v>2</v>
      </c>
      <c r="L609">
        <v>10</v>
      </c>
    </row>
    <row r="610" spans="1:12" x14ac:dyDescent="0.25">
      <c r="A610">
        <v>2023</v>
      </c>
      <c r="B610">
        <v>34021</v>
      </c>
      <c r="C610">
        <v>43</v>
      </c>
      <c r="D610">
        <v>1</v>
      </c>
      <c r="E610">
        <v>4</v>
      </c>
      <c r="F610">
        <v>2185</v>
      </c>
      <c r="G610">
        <v>7</v>
      </c>
      <c r="H610">
        <v>45</v>
      </c>
      <c r="I610">
        <v>62</v>
      </c>
      <c r="J610">
        <v>52</v>
      </c>
      <c r="K610">
        <v>45</v>
      </c>
      <c r="L610">
        <v>166</v>
      </c>
    </row>
    <row r="611" spans="1:12" x14ac:dyDescent="0.25">
      <c r="A611">
        <v>2023</v>
      </c>
      <c r="B611">
        <v>34021</v>
      </c>
      <c r="C611">
        <v>43</v>
      </c>
      <c r="D611">
        <v>1</v>
      </c>
      <c r="E611">
        <v>5</v>
      </c>
      <c r="F611">
        <v>1853</v>
      </c>
      <c r="G611">
        <v>5</v>
      </c>
      <c r="H611">
        <v>35</v>
      </c>
      <c r="I611">
        <v>53</v>
      </c>
      <c r="J611">
        <v>41</v>
      </c>
      <c r="K611">
        <v>36</v>
      </c>
      <c r="L611">
        <v>140</v>
      </c>
    </row>
    <row r="612" spans="1:12" x14ac:dyDescent="0.25">
      <c r="A612">
        <v>2023</v>
      </c>
      <c r="B612">
        <v>34021</v>
      </c>
      <c r="C612">
        <v>43</v>
      </c>
      <c r="D612">
        <v>2</v>
      </c>
      <c r="E612">
        <v>1</v>
      </c>
      <c r="F612">
        <v>4315</v>
      </c>
      <c r="G612">
        <v>104</v>
      </c>
      <c r="H612">
        <v>282</v>
      </c>
      <c r="I612">
        <v>6515</v>
      </c>
      <c r="J612">
        <v>387</v>
      </c>
      <c r="K612">
        <v>302</v>
      </c>
    </row>
    <row r="613" spans="1:12" x14ac:dyDescent="0.25">
      <c r="A613">
        <v>2023</v>
      </c>
      <c r="B613">
        <v>34021</v>
      </c>
      <c r="C613">
        <v>43</v>
      </c>
      <c r="D613">
        <v>2</v>
      </c>
      <c r="E613">
        <v>2</v>
      </c>
      <c r="F613">
        <v>257</v>
      </c>
      <c r="G613">
        <v>6</v>
      </c>
      <c r="H613">
        <v>21</v>
      </c>
      <c r="I613">
        <v>456</v>
      </c>
      <c r="J613">
        <v>27</v>
      </c>
      <c r="K613">
        <v>24</v>
      </c>
      <c r="L613">
        <v>325</v>
      </c>
    </row>
    <row r="614" spans="1:12" x14ac:dyDescent="0.25">
      <c r="A614">
        <v>2023</v>
      </c>
      <c r="B614">
        <v>34021</v>
      </c>
      <c r="C614">
        <v>43</v>
      </c>
      <c r="D614">
        <v>2</v>
      </c>
      <c r="E614">
        <v>3</v>
      </c>
      <c r="F614">
        <v>517</v>
      </c>
      <c r="G614">
        <v>12</v>
      </c>
      <c r="H614">
        <v>42</v>
      </c>
      <c r="I614">
        <v>924</v>
      </c>
      <c r="J614">
        <v>54</v>
      </c>
      <c r="K614">
        <v>47</v>
      </c>
      <c r="L614">
        <v>628</v>
      </c>
    </row>
    <row r="615" spans="1:12" x14ac:dyDescent="0.25">
      <c r="A615">
        <v>2023</v>
      </c>
      <c r="B615">
        <v>34021</v>
      </c>
      <c r="C615">
        <v>43</v>
      </c>
      <c r="D615">
        <v>2</v>
      </c>
      <c r="E615">
        <v>4</v>
      </c>
      <c r="F615">
        <v>9305</v>
      </c>
      <c r="G615">
        <v>228</v>
      </c>
      <c r="H615">
        <v>812</v>
      </c>
      <c r="I615">
        <v>17627</v>
      </c>
      <c r="J615">
        <v>1041</v>
      </c>
      <c r="K615">
        <v>900</v>
      </c>
      <c r="L615">
        <v>10551</v>
      </c>
    </row>
    <row r="616" spans="1:12" x14ac:dyDescent="0.25">
      <c r="A616">
        <v>2023</v>
      </c>
      <c r="B616">
        <v>34021</v>
      </c>
      <c r="C616">
        <v>43</v>
      </c>
      <c r="D616">
        <v>2</v>
      </c>
      <c r="E616">
        <v>5</v>
      </c>
      <c r="F616">
        <v>7770</v>
      </c>
      <c r="G616">
        <v>185</v>
      </c>
      <c r="H616">
        <v>660</v>
      </c>
      <c r="I616">
        <v>14521</v>
      </c>
      <c r="J616">
        <v>845</v>
      </c>
      <c r="K616">
        <v>732</v>
      </c>
      <c r="L616">
        <v>8900</v>
      </c>
    </row>
    <row r="617" spans="1:12" x14ac:dyDescent="0.25">
      <c r="A617">
        <v>2023</v>
      </c>
      <c r="B617">
        <v>34021</v>
      </c>
      <c r="C617">
        <v>43</v>
      </c>
      <c r="D617">
        <v>3</v>
      </c>
      <c r="E617">
        <v>1</v>
      </c>
      <c r="F617">
        <v>383</v>
      </c>
      <c r="G617">
        <v>702</v>
      </c>
      <c r="H617">
        <v>30</v>
      </c>
      <c r="I617">
        <v>57</v>
      </c>
      <c r="J617">
        <v>732</v>
      </c>
      <c r="K617">
        <v>28</v>
      </c>
    </row>
    <row r="618" spans="1:12" x14ac:dyDescent="0.25">
      <c r="A618">
        <v>2023</v>
      </c>
      <c r="B618">
        <v>34021</v>
      </c>
      <c r="C618">
        <v>43</v>
      </c>
      <c r="D618">
        <v>3</v>
      </c>
      <c r="E618">
        <v>2</v>
      </c>
      <c r="F618">
        <v>103</v>
      </c>
      <c r="G618">
        <v>58</v>
      </c>
      <c r="H618">
        <v>2</v>
      </c>
      <c r="I618">
        <v>2</v>
      </c>
      <c r="J618">
        <v>60</v>
      </c>
      <c r="K618">
        <v>2</v>
      </c>
      <c r="L618">
        <v>4</v>
      </c>
    </row>
    <row r="619" spans="1:12" x14ac:dyDescent="0.25">
      <c r="A619">
        <v>2023</v>
      </c>
      <c r="B619">
        <v>34021</v>
      </c>
      <c r="C619">
        <v>43</v>
      </c>
      <c r="D619">
        <v>3</v>
      </c>
      <c r="E619">
        <v>3</v>
      </c>
      <c r="F619">
        <v>208</v>
      </c>
      <c r="G619">
        <v>118</v>
      </c>
      <c r="H619">
        <v>5</v>
      </c>
      <c r="I619">
        <v>5</v>
      </c>
      <c r="J619">
        <v>123</v>
      </c>
      <c r="K619">
        <v>5</v>
      </c>
      <c r="L619">
        <v>8</v>
      </c>
    </row>
    <row r="620" spans="1:12" x14ac:dyDescent="0.25">
      <c r="A620">
        <v>2023</v>
      </c>
      <c r="B620">
        <v>34021</v>
      </c>
      <c r="C620">
        <v>43</v>
      </c>
      <c r="D620">
        <v>3</v>
      </c>
      <c r="E620">
        <v>4</v>
      </c>
      <c r="F620">
        <v>3546</v>
      </c>
      <c r="G620">
        <v>2261</v>
      </c>
      <c r="H620">
        <v>97</v>
      </c>
      <c r="I620">
        <v>94</v>
      </c>
      <c r="J620">
        <v>2357</v>
      </c>
      <c r="K620">
        <v>90</v>
      </c>
      <c r="L620">
        <v>139</v>
      </c>
    </row>
    <row r="621" spans="1:12" x14ac:dyDescent="0.25">
      <c r="A621">
        <v>2023</v>
      </c>
      <c r="B621">
        <v>34021</v>
      </c>
      <c r="C621">
        <v>43</v>
      </c>
      <c r="D621">
        <v>3</v>
      </c>
      <c r="E621">
        <v>5</v>
      </c>
      <c r="F621">
        <v>3022</v>
      </c>
      <c r="G621">
        <v>1910</v>
      </c>
      <c r="H621">
        <v>82</v>
      </c>
      <c r="I621">
        <v>84</v>
      </c>
      <c r="J621">
        <v>1992</v>
      </c>
      <c r="K621">
        <v>76</v>
      </c>
      <c r="L621">
        <v>117</v>
      </c>
    </row>
    <row r="622" spans="1:12" x14ac:dyDescent="0.25">
      <c r="A622">
        <v>2023</v>
      </c>
      <c r="B622">
        <v>34021</v>
      </c>
      <c r="C622">
        <v>51</v>
      </c>
      <c r="D622">
        <v>1</v>
      </c>
      <c r="E622">
        <v>1</v>
      </c>
      <c r="F622">
        <v>421</v>
      </c>
      <c r="G622">
        <v>4</v>
      </c>
      <c r="H622">
        <v>117</v>
      </c>
      <c r="I622">
        <v>25</v>
      </c>
      <c r="J622">
        <v>121</v>
      </c>
      <c r="K622">
        <v>125</v>
      </c>
    </row>
    <row r="623" spans="1:12" x14ac:dyDescent="0.25">
      <c r="A623">
        <v>2023</v>
      </c>
      <c r="B623">
        <v>34021</v>
      </c>
      <c r="C623">
        <v>51</v>
      </c>
      <c r="D623">
        <v>1</v>
      </c>
      <c r="E623">
        <v>2</v>
      </c>
      <c r="F623">
        <v>44</v>
      </c>
      <c r="G623">
        <v>0</v>
      </c>
      <c r="H623">
        <v>1</v>
      </c>
      <c r="I623">
        <v>4</v>
      </c>
      <c r="J623">
        <v>1</v>
      </c>
      <c r="K623">
        <v>1</v>
      </c>
      <c r="L623">
        <v>1</v>
      </c>
    </row>
    <row r="624" spans="1:12" x14ac:dyDescent="0.25">
      <c r="A624">
        <v>2023</v>
      </c>
      <c r="B624">
        <v>34021</v>
      </c>
      <c r="C624">
        <v>51</v>
      </c>
      <c r="D624">
        <v>1</v>
      </c>
      <c r="E624">
        <v>3</v>
      </c>
      <c r="F624">
        <v>89</v>
      </c>
      <c r="G624">
        <v>0</v>
      </c>
      <c r="H624">
        <v>2</v>
      </c>
      <c r="I624">
        <v>8</v>
      </c>
      <c r="J624">
        <v>3</v>
      </c>
      <c r="K624">
        <v>2</v>
      </c>
      <c r="L624">
        <v>3</v>
      </c>
    </row>
    <row r="625" spans="1:12" x14ac:dyDescent="0.25">
      <c r="A625">
        <v>2023</v>
      </c>
      <c r="B625">
        <v>34021</v>
      </c>
      <c r="C625">
        <v>51</v>
      </c>
      <c r="D625">
        <v>1</v>
      </c>
      <c r="E625">
        <v>4</v>
      </c>
      <c r="F625">
        <v>1475</v>
      </c>
      <c r="G625">
        <v>6</v>
      </c>
      <c r="H625">
        <v>40</v>
      </c>
      <c r="I625">
        <v>135</v>
      </c>
      <c r="J625">
        <v>46</v>
      </c>
      <c r="K625">
        <v>40</v>
      </c>
      <c r="L625">
        <v>44</v>
      </c>
    </row>
    <row r="626" spans="1:12" x14ac:dyDescent="0.25">
      <c r="A626">
        <v>2023</v>
      </c>
      <c r="B626">
        <v>34021</v>
      </c>
      <c r="C626">
        <v>51</v>
      </c>
      <c r="D626">
        <v>1</v>
      </c>
      <c r="E626">
        <v>5</v>
      </c>
      <c r="F626">
        <v>1305</v>
      </c>
      <c r="G626">
        <v>5</v>
      </c>
      <c r="H626">
        <v>36</v>
      </c>
      <c r="I626">
        <v>113</v>
      </c>
      <c r="J626">
        <v>42</v>
      </c>
      <c r="K626">
        <v>37</v>
      </c>
      <c r="L626">
        <v>37</v>
      </c>
    </row>
    <row r="627" spans="1:12" x14ac:dyDescent="0.25">
      <c r="A627">
        <v>2023</v>
      </c>
      <c r="B627">
        <v>34021</v>
      </c>
      <c r="C627">
        <v>51</v>
      </c>
      <c r="D627">
        <v>2</v>
      </c>
      <c r="E627">
        <v>1</v>
      </c>
      <c r="F627">
        <v>10528</v>
      </c>
      <c r="G627">
        <v>194</v>
      </c>
      <c r="H627">
        <v>1388</v>
      </c>
      <c r="I627">
        <v>21507</v>
      </c>
      <c r="J627">
        <v>1582</v>
      </c>
      <c r="K627">
        <v>1549</v>
      </c>
    </row>
    <row r="628" spans="1:12" x14ac:dyDescent="0.25">
      <c r="A628">
        <v>2023</v>
      </c>
      <c r="B628">
        <v>34021</v>
      </c>
      <c r="C628">
        <v>51</v>
      </c>
      <c r="D628">
        <v>2</v>
      </c>
      <c r="E628">
        <v>2</v>
      </c>
      <c r="F628">
        <v>630</v>
      </c>
      <c r="G628">
        <v>6</v>
      </c>
      <c r="H628">
        <v>55</v>
      </c>
      <c r="I628">
        <v>1229</v>
      </c>
      <c r="J628">
        <v>61</v>
      </c>
      <c r="K628">
        <v>62</v>
      </c>
      <c r="L628">
        <v>353</v>
      </c>
    </row>
    <row r="629" spans="1:12" x14ac:dyDescent="0.25">
      <c r="A629">
        <v>2023</v>
      </c>
      <c r="B629">
        <v>34021</v>
      </c>
      <c r="C629">
        <v>51</v>
      </c>
      <c r="D629">
        <v>2</v>
      </c>
      <c r="E629">
        <v>3</v>
      </c>
      <c r="F629">
        <v>1298</v>
      </c>
      <c r="G629">
        <v>14</v>
      </c>
      <c r="H629">
        <v>114</v>
      </c>
      <c r="I629">
        <v>2530</v>
      </c>
      <c r="J629">
        <v>128</v>
      </c>
      <c r="K629">
        <v>128</v>
      </c>
      <c r="L629">
        <v>682</v>
      </c>
    </row>
    <row r="630" spans="1:12" x14ac:dyDescent="0.25">
      <c r="A630">
        <v>2023</v>
      </c>
      <c r="B630">
        <v>34021</v>
      </c>
      <c r="C630">
        <v>51</v>
      </c>
      <c r="D630">
        <v>2</v>
      </c>
      <c r="E630">
        <v>4</v>
      </c>
      <c r="F630">
        <v>23169</v>
      </c>
      <c r="G630">
        <v>246</v>
      </c>
      <c r="H630">
        <v>1996</v>
      </c>
      <c r="I630">
        <v>45506</v>
      </c>
      <c r="J630">
        <v>2242</v>
      </c>
      <c r="K630">
        <v>2242</v>
      </c>
      <c r="L630">
        <v>11458</v>
      </c>
    </row>
    <row r="631" spans="1:12" x14ac:dyDescent="0.25">
      <c r="A631">
        <v>2023</v>
      </c>
      <c r="B631">
        <v>34021</v>
      </c>
      <c r="C631">
        <v>51</v>
      </c>
      <c r="D631">
        <v>2</v>
      </c>
      <c r="E631">
        <v>5</v>
      </c>
      <c r="F631">
        <v>19903</v>
      </c>
      <c r="G631">
        <v>220</v>
      </c>
      <c r="H631">
        <v>1740</v>
      </c>
      <c r="I631">
        <v>38933</v>
      </c>
      <c r="J631">
        <v>1959</v>
      </c>
      <c r="K631">
        <v>1952</v>
      </c>
      <c r="L631">
        <v>9665</v>
      </c>
    </row>
    <row r="632" spans="1:12" x14ac:dyDescent="0.25">
      <c r="A632">
        <v>2023</v>
      </c>
      <c r="B632">
        <v>34021</v>
      </c>
      <c r="C632">
        <v>51</v>
      </c>
      <c r="D632">
        <v>3</v>
      </c>
      <c r="E632">
        <v>1</v>
      </c>
      <c r="F632">
        <v>10661</v>
      </c>
      <c r="G632">
        <v>23717</v>
      </c>
      <c r="H632">
        <v>1014</v>
      </c>
      <c r="I632">
        <v>2013</v>
      </c>
      <c r="J632">
        <v>24731</v>
      </c>
      <c r="K632">
        <v>943</v>
      </c>
    </row>
    <row r="633" spans="1:12" x14ac:dyDescent="0.25">
      <c r="A633">
        <v>2023</v>
      </c>
      <c r="B633">
        <v>34021</v>
      </c>
      <c r="C633">
        <v>51</v>
      </c>
      <c r="D633">
        <v>3</v>
      </c>
      <c r="E633">
        <v>2</v>
      </c>
      <c r="F633">
        <v>1584</v>
      </c>
      <c r="G633">
        <v>762</v>
      </c>
      <c r="H633">
        <v>33</v>
      </c>
      <c r="I633">
        <v>30</v>
      </c>
      <c r="J633">
        <v>795</v>
      </c>
      <c r="K633">
        <v>30</v>
      </c>
      <c r="L633">
        <v>67</v>
      </c>
    </row>
    <row r="634" spans="1:12" x14ac:dyDescent="0.25">
      <c r="A634">
        <v>2023</v>
      </c>
      <c r="B634">
        <v>34021</v>
      </c>
      <c r="C634">
        <v>51</v>
      </c>
      <c r="D634">
        <v>3</v>
      </c>
      <c r="E634">
        <v>3</v>
      </c>
      <c r="F634">
        <v>3058</v>
      </c>
      <c r="G634">
        <v>1660</v>
      </c>
      <c r="H634">
        <v>71</v>
      </c>
      <c r="I634">
        <v>63</v>
      </c>
      <c r="J634">
        <v>1731</v>
      </c>
      <c r="K634">
        <v>66</v>
      </c>
      <c r="L634">
        <v>129</v>
      </c>
    </row>
    <row r="635" spans="1:12" x14ac:dyDescent="0.25">
      <c r="A635">
        <v>2023</v>
      </c>
      <c r="B635">
        <v>34021</v>
      </c>
      <c r="C635">
        <v>51</v>
      </c>
      <c r="D635">
        <v>3</v>
      </c>
      <c r="E635">
        <v>4</v>
      </c>
      <c r="F635">
        <v>54511</v>
      </c>
      <c r="G635">
        <v>28970</v>
      </c>
      <c r="H635">
        <v>1239</v>
      </c>
      <c r="I635">
        <v>1163</v>
      </c>
      <c r="J635">
        <v>30208</v>
      </c>
      <c r="K635">
        <v>1152</v>
      </c>
      <c r="L635">
        <v>2165</v>
      </c>
    </row>
    <row r="636" spans="1:12" x14ac:dyDescent="0.25">
      <c r="A636">
        <v>2023</v>
      </c>
      <c r="B636">
        <v>34021</v>
      </c>
      <c r="C636">
        <v>51</v>
      </c>
      <c r="D636">
        <v>3</v>
      </c>
      <c r="E636">
        <v>5</v>
      </c>
      <c r="F636">
        <v>44549</v>
      </c>
      <c r="G636">
        <v>26482</v>
      </c>
      <c r="H636">
        <v>1132</v>
      </c>
      <c r="I636">
        <v>990</v>
      </c>
      <c r="J636">
        <v>27614</v>
      </c>
      <c r="K636">
        <v>1053</v>
      </c>
      <c r="L636">
        <v>1826</v>
      </c>
    </row>
    <row r="637" spans="1:12" x14ac:dyDescent="0.25">
      <c r="A637">
        <v>2023</v>
      </c>
      <c r="B637">
        <v>34021</v>
      </c>
      <c r="C637">
        <v>52</v>
      </c>
      <c r="D637">
        <v>1</v>
      </c>
      <c r="E637">
        <v>1</v>
      </c>
      <c r="F637">
        <v>160919</v>
      </c>
      <c r="G637">
        <v>2445</v>
      </c>
      <c r="H637">
        <v>26092</v>
      </c>
      <c r="I637">
        <v>15820</v>
      </c>
      <c r="J637">
        <v>28536</v>
      </c>
      <c r="K637">
        <v>27155</v>
      </c>
    </row>
    <row r="638" spans="1:12" x14ac:dyDescent="0.25">
      <c r="A638">
        <v>2023</v>
      </c>
      <c r="B638">
        <v>34021</v>
      </c>
      <c r="C638">
        <v>52</v>
      </c>
      <c r="D638">
        <v>1</v>
      </c>
      <c r="E638">
        <v>2</v>
      </c>
      <c r="F638">
        <v>6851</v>
      </c>
      <c r="G638">
        <v>21</v>
      </c>
      <c r="H638">
        <v>140</v>
      </c>
      <c r="I638">
        <v>257</v>
      </c>
      <c r="J638">
        <v>161</v>
      </c>
      <c r="K638">
        <v>143</v>
      </c>
      <c r="L638">
        <v>1150</v>
      </c>
    </row>
    <row r="639" spans="1:12" x14ac:dyDescent="0.25">
      <c r="A639">
        <v>2023</v>
      </c>
      <c r="B639">
        <v>34021</v>
      </c>
      <c r="C639">
        <v>52</v>
      </c>
      <c r="D639">
        <v>1</v>
      </c>
      <c r="E639">
        <v>3</v>
      </c>
      <c r="F639">
        <v>12778</v>
      </c>
      <c r="G639">
        <v>46</v>
      </c>
      <c r="H639">
        <v>304</v>
      </c>
      <c r="I639">
        <v>490</v>
      </c>
      <c r="J639">
        <v>350</v>
      </c>
      <c r="K639">
        <v>309</v>
      </c>
      <c r="L639">
        <v>2223</v>
      </c>
    </row>
    <row r="640" spans="1:12" x14ac:dyDescent="0.25">
      <c r="A640">
        <v>2023</v>
      </c>
      <c r="B640">
        <v>34021</v>
      </c>
      <c r="C640">
        <v>52</v>
      </c>
      <c r="D640">
        <v>1</v>
      </c>
      <c r="E640">
        <v>4</v>
      </c>
      <c r="F640">
        <v>220620</v>
      </c>
      <c r="G640">
        <v>858</v>
      </c>
      <c r="H640">
        <v>5670</v>
      </c>
      <c r="I640">
        <v>8550</v>
      </c>
      <c r="J640">
        <v>6528</v>
      </c>
      <c r="K640">
        <v>5761</v>
      </c>
      <c r="L640">
        <v>37353</v>
      </c>
    </row>
    <row r="641" spans="1:12" x14ac:dyDescent="0.25">
      <c r="A641">
        <v>2023</v>
      </c>
      <c r="B641">
        <v>34021</v>
      </c>
      <c r="C641">
        <v>52</v>
      </c>
      <c r="D641">
        <v>1</v>
      </c>
      <c r="E641">
        <v>5</v>
      </c>
      <c r="F641">
        <v>178026</v>
      </c>
      <c r="G641">
        <v>760</v>
      </c>
      <c r="H641">
        <v>5011</v>
      </c>
      <c r="I641">
        <v>6990</v>
      </c>
      <c r="J641">
        <v>5771</v>
      </c>
      <c r="K641">
        <v>5090</v>
      </c>
      <c r="L641">
        <v>31506</v>
      </c>
    </row>
    <row r="642" spans="1:12" x14ac:dyDescent="0.25">
      <c r="A642">
        <v>2023</v>
      </c>
      <c r="B642">
        <v>34021</v>
      </c>
      <c r="C642">
        <v>52</v>
      </c>
      <c r="D642">
        <v>2</v>
      </c>
      <c r="E642">
        <v>1</v>
      </c>
      <c r="F642">
        <v>63136</v>
      </c>
      <c r="G642">
        <v>1179</v>
      </c>
      <c r="H642">
        <v>5296</v>
      </c>
      <c r="I642">
        <v>97495</v>
      </c>
      <c r="J642">
        <v>6475</v>
      </c>
      <c r="K642">
        <v>5761</v>
      </c>
    </row>
    <row r="643" spans="1:12" x14ac:dyDescent="0.25">
      <c r="A643">
        <v>2023</v>
      </c>
      <c r="B643">
        <v>34021</v>
      </c>
      <c r="C643">
        <v>52</v>
      </c>
      <c r="D643">
        <v>2</v>
      </c>
      <c r="E643">
        <v>2</v>
      </c>
      <c r="F643">
        <v>3655</v>
      </c>
      <c r="G643">
        <v>40</v>
      </c>
      <c r="H643">
        <v>268</v>
      </c>
      <c r="I643">
        <v>4802</v>
      </c>
      <c r="J643">
        <v>308</v>
      </c>
      <c r="K643">
        <v>299</v>
      </c>
      <c r="L643">
        <v>4253</v>
      </c>
    </row>
    <row r="644" spans="1:12" x14ac:dyDescent="0.25">
      <c r="A644">
        <v>2023</v>
      </c>
      <c r="B644">
        <v>34021</v>
      </c>
      <c r="C644">
        <v>52</v>
      </c>
      <c r="D644">
        <v>2</v>
      </c>
      <c r="E644">
        <v>3</v>
      </c>
      <c r="F644">
        <v>7419</v>
      </c>
      <c r="G644">
        <v>86</v>
      </c>
      <c r="H644">
        <v>557</v>
      </c>
      <c r="I644">
        <v>10053</v>
      </c>
      <c r="J644">
        <v>644</v>
      </c>
      <c r="K644">
        <v>619</v>
      </c>
      <c r="L644">
        <v>8218</v>
      </c>
    </row>
    <row r="645" spans="1:12" x14ac:dyDescent="0.25">
      <c r="A645">
        <v>2023</v>
      </c>
      <c r="B645">
        <v>34021</v>
      </c>
      <c r="C645">
        <v>52</v>
      </c>
      <c r="D645">
        <v>2</v>
      </c>
      <c r="E645">
        <v>4</v>
      </c>
      <c r="F645">
        <v>134840</v>
      </c>
      <c r="G645">
        <v>1585</v>
      </c>
      <c r="H645">
        <v>9896</v>
      </c>
      <c r="I645">
        <v>186407</v>
      </c>
      <c r="J645">
        <v>11481</v>
      </c>
      <c r="K645">
        <v>10971</v>
      </c>
      <c r="L645">
        <v>138088</v>
      </c>
    </row>
    <row r="646" spans="1:12" x14ac:dyDescent="0.25">
      <c r="A646">
        <v>2023</v>
      </c>
      <c r="B646">
        <v>34021</v>
      </c>
      <c r="C646">
        <v>52</v>
      </c>
      <c r="D646">
        <v>2</v>
      </c>
      <c r="E646">
        <v>5</v>
      </c>
      <c r="F646">
        <v>114174</v>
      </c>
      <c r="G646">
        <v>1406</v>
      </c>
      <c r="H646">
        <v>8645</v>
      </c>
      <c r="I646">
        <v>161015</v>
      </c>
      <c r="J646">
        <v>10051</v>
      </c>
      <c r="K646">
        <v>9575</v>
      </c>
      <c r="L646">
        <v>116475</v>
      </c>
    </row>
    <row r="647" spans="1:12" x14ac:dyDescent="0.25">
      <c r="A647">
        <v>2023</v>
      </c>
      <c r="B647">
        <v>34021</v>
      </c>
      <c r="C647">
        <v>52</v>
      </c>
      <c r="D647">
        <v>3</v>
      </c>
      <c r="E647">
        <v>1</v>
      </c>
      <c r="F647">
        <v>6903</v>
      </c>
      <c r="G647">
        <v>11478</v>
      </c>
      <c r="H647">
        <v>491</v>
      </c>
      <c r="I647">
        <v>973</v>
      </c>
      <c r="J647">
        <v>11968</v>
      </c>
      <c r="K647">
        <v>457</v>
      </c>
    </row>
    <row r="648" spans="1:12" x14ac:dyDescent="0.25">
      <c r="A648">
        <v>2023</v>
      </c>
      <c r="B648">
        <v>34021</v>
      </c>
      <c r="C648">
        <v>52</v>
      </c>
      <c r="D648">
        <v>3</v>
      </c>
      <c r="E648">
        <v>2</v>
      </c>
      <c r="F648">
        <v>1168</v>
      </c>
      <c r="G648">
        <v>625</v>
      </c>
      <c r="H648">
        <v>27</v>
      </c>
      <c r="I648">
        <v>27</v>
      </c>
      <c r="J648">
        <v>652</v>
      </c>
      <c r="K648">
        <v>25</v>
      </c>
      <c r="L648">
        <v>54</v>
      </c>
    </row>
    <row r="649" spans="1:12" x14ac:dyDescent="0.25">
      <c r="A649">
        <v>2023</v>
      </c>
      <c r="B649">
        <v>34021</v>
      </c>
      <c r="C649">
        <v>52</v>
      </c>
      <c r="D649">
        <v>3</v>
      </c>
      <c r="E649">
        <v>3</v>
      </c>
      <c r="F649">
        <v>2265</v>
      </c>
      <c r="G649">
        <v>1369</v>
      </c>
      <c r="H649">
        <v>59</v>
      </c>
      <c r="I649">
        <v>56</v>
      </c>
      <c r="J649">
        <v>1428</v>
      </c>
      <c r="K649">
        <v>55</v>
      </c>
      <c r="L649">
        <v>105</v>
      </c>
    </row>
    <row r="650" spans="1:12" x14ac:dyDescent="0.25">
      <c r="A650">
        <v>2023</v>
      </c>
      <c r="B650">
        <v>34021</v>
      </c>
      <c r="C650">
        <v>52</v>
      </c>
      <c r="D650">
        <v>3</v>
      </c>
      <c r="E650">
        <v>4</v>
      </c>
      <c r="F650">
        <v>40637</v>
      </c>
      <c r="G650">
        <v>23718</v>
      </c>
      <c r="H650">
        <v>1016</v>
      </c>
      <c r="I650">
        <v>1075</v>
      </c>
      <c r="J650">
        <v>24734</v>
      </c>
      <c r="K650">
        <v>947</v>
      </c>
      <c r="L650">
        <v>1768</v>
      </c>
    </row>
    <row r="651" spans="1:12" x14ac:dyDescent="0.25">
      <c r="A651">
        <v>2023</v>
      </c>
      <c r="B651">
        <v>34021</v>
      </c>
      <c r="C651">
        <v>52</v>
      </c>
      <c r="D651">
        <v>3</v>
      </c>
      <c r="E651">
        <v>5</v>
      </c>
      <c r="F651">
        <v>33525</v>
      </c>
      <c r="G651">
        <v>22019</v>
      </c>
      <c r="H651">
        <v>943</v>
      </c>
      <c r="I651">
        <v>903</v>
      </c>
      <c r="J651">
        <v>22962</v>
      </c>
      <c r="K651">
        <v>879</v>
      </c>
      <c r="L651">
        <v>1492</v>
      </c>
    </row>
    <row r="652" spans="1:12" x14ac:dyDescent="0.25">
      <c r="A652">
        <v>2023</v>
      </c>
      <c r="B652">
        <v>34021</v>
      </c>
      <c r="C652">
        <v>53</v>
      </c>
      <c r="D652">
        <v>1</v>
      </c>
      <c r="E652">
        <v>1</v>
      </c>
      <c r="F652">
        <v>378</v>
      </c>
      <c r="G652">
        <v>5</v>
      </c>
      <c r="H652">
        <v>212</v>
      </c>
      <c r="I652">
        <v>21</v>
      </c>
      <c r="J652">
        <v>217</v>
      </c>
      <c r="K652">
        <v>227</v>
      </c>
    </row>
    <row r="653" spans="1:12" x14ac:dyDescent="0.25">
      <c r="A653">
        <v>2023</v>
      </c>
      <c r="B653">
        <v>34021</v>
      </c>
      <c r="C653">
        <v>53</v>
      </c>
      <c r="D653">
        <v>1</v>
      </c>
      <c r="E653">
        <v>2</v>
      </c>
      <c r="F653">
        <v>110</v>
      </c>
      <c r="G653">
        <v>0</v>
      </c>
      <c r="H653">
        <v>2</v>
      </c>
      <c r="I653">
        <v>5</v>
      </c>
      <c r="J653">
        <v>3</v>
      </c>
      <c r="K653">
        <v>3</v>
      </c>
      <c r="L653">
        <v>19</v>
      </c>
    </row>
    <row r="654" spans="1:12" x14ac:dyDescent="0.25">
      <c r="A654">
        <v>2023</v>
      </c>
      <c r="B654">
        <v>34021</v>
      </c>
      <c r="C654">
        <v>53</v>
      </c>
      <c r="D654">
        <v>1</v>
      </c>
      <c r="E654">
        <v>3</v>
      </c>
      <c r="F654">
        <v>207</v>
      </c>
      <c r="G654">
        <v>1</v>
      </c>
      <c r="H654">
        <v>5</v>
      </c>
      <c r="I654">
        <v>9</v>
      </c>
      <c r="J654">
        <v>6</v>
      </c>
      <c r="K654">
        <v>5</v>
      </c>
      <c r="L654">
        <v>36</v>
      </c>
    </row>
    <row r="655" spans="1:12" x14ac:dyDescent="0.25">
      <c r="A655">
        <v>2023</v>
      </c>
      <c r="B655">
        <v>34021</v>
      </c>
      <c r="C655">
        <v>53</v>
      </c>
      <c r="D655">
        <v>1</v>
      </c>
      <c r="E655">
        <v>4</v>
      </c>
      <c r="F655">
        <v>3605</v>
      </c>
      <c r="G655">
        <v>15</v>
      </c>
      <c r="H655">
        <v>99</v>
      </c>
      <c r="I655">
        <v>156</v>
      </c>
      <c r="J655">
        <v>114</v>
      </c>
      <c r="K655">
        <v>101</v>
      </c>
      <c r="L655">
        <v>605</v>
      </c>
    </row>
    <row r="656" spans="1:12" x14ac:dyDescent="0.25">
      <c r="A656">
        <v>2023</v>
      </c>
      <c r="B656">
        <v>34021</v>
      </c>
      <c r="C656">
        <v>53</v>
      </c>
      <c r="D656">
        <v>1</v>
      </c>
      <c r="E656">
        <v>5</v>
      </c>
      <c r="F656">
        <v>2928</v>
      </c>
      <c r="G656">
        <v>13</v>
      </c>
      <c r="H656">
        <v>88</v>
      </c>
      <c r="I656">
        <v>128</v>
      </c>
      <c r="J656">
        <v>101</v>
      </c>
      <c r="K656">
        <v>89</v>
      </c>
      <c r="L656">
        <v>510</v>
      </c>
    </row>
    <row r="657" spans="1:12" x14ac:dyDescent="0.25">
      <c r="A657">
        <v>2023</v>
      </c>
      <c r="B657">
        <v>34021</v>
      </c>
      <c r="C657">
        <v>53</v>
      </c>
      <c r="D657">
        <v>2</v>
      </c>
      <c r="E657">
        <v>1</v>
      </c>
      <c r="F657">
        <v>698</v>
      </c>
      <c r="G657">
        <v>13</v>
      </c>
      <c r="H657">
        <v>70</v>
      </c>
      <c r="I657">
        <v>1091</v>
      </c>
      <c r="J657">
        <v>84</v>
      </c>
      <c r="K657">
        <v>77</v>
      </c>
    </row>
    <row r="658" spans="1:12" x14ac:dyDescent="0.25">
      <c r="A658">
        <v>2023</v>
      </c>
      <c r="B658">
        <v>34021</v>
      </c>
      <c r="C658">
        <v>53</v>
      </c>
      <c r="D658">
        <v>2</v>
      </c>
      <c r="E658">
        <v>2</v>
      </c>
      <c r="F658">
        <v>56</v>
      </c>
      <c r="G658">
        <v>1</v>
      </c>
      <c r="H658">
        <v>4</v>
      </c>
      <c r="I658">
        <v>70</v>
      </c>
      <c r="J658">
        <v>4</v>
      </c>
      <c r="K658">
        <v>4</v>
      </c>
      <c r="L658">
        <v>68</v>
      </c>
    </row>
    <row r="659" spans="1:12" x14ac:dyDescent="0.25">
      <c r="A659">
        <v>2023</v>
      </c>
      <c r="B659">
        <v>34021</v>
      </c>
      <c r="C659">
        <v>53</v>
      </c>
      <c r="D659">
        <v>2</v>
      </c>
      <c r="E659">
        <v>3</v>
      </c>
      <c r="F659">
        <v>114</v>
      </c>
      <c r="G659">
        <v>1</v>
      </c>
      <c r="H659">
        <v>8</v>
      </c>
      <c r="I659">
        <v>148</v>
      </c>
      <c r="J659">
        <v>9</v>
      </c>
      <c r="K659">
        <v>9</v>
      </c>
      <c r="L659">
        <v>132</v>
      </c>
    </row>
    <row r="660" spans="1:12" x14ac:dyDescent="0.25">
      <c r="A660">
        <v>2023</v>
      </c>
      <c r="B660">
        <v>34021</v>
      </c>
      <c r="C660">
        <v>53</v>
      </c>
      <c r="D660">
        <v>2</v>
      </c>
      <c r="E660">
        <v>4</v>
      </c>
      <c r="F660">
        <v>2090</v>
      </c>
      <c r="G660">
        <v>22</v>
      </c>
      <c r="H660">
        <v>141</v>
      </c>
      <c r="I660">
        <v>2754</v>
      </c>
      <c r="J660">
        <v>163</v>
      </c>
      <c r="K660">
        <v>156</v>
      </c>
      <c r="L660">
        <v>2214</v>
      </c>
    </row>
    <row r="661" spans="1:12" x14ac:dyDescent="0.25">
      <c r="A661">
        <v>2023</v>
      </c>
      <c r="B661">
        <v>34021</v>
      </c>
      <c r="C661">
        <v>53</v>
      </c>
      <c r="D661">
        <v>2</v>
      </c>
      <c r="E661">
        <v>5</v>
      </c>
      <c r="F661">
        <v>1768</v>
      </c>
      <c r="G661">
        <v>20</v>
      </c>
      <c r="H661">
        <v>123</v>
      </c>
      <c r="I661">
        <v>2390</v>
      </c>
      <c r="J661">
        <v>143</v>
      </c>
      <c r="K661">
        <v>136</v>
      </c>
      <c r="L661">
        <v>1868</v>
      </c>
    </row>
    <row r="662" spans="1:12" x14ac:dyDescent="0.25">
      <c r="A662">
        <v>2023</v>
      </c>
      <c r="B662">
        <v>34021</v>
      </c>
      <c r="C662">
        <v>53</v>
      </c>
      <c r="D662">
        <v>3</v>
      </c>
      <c r="E662">
        <v>1</v>
      </c>
      <c r="F662">
        <v>81</v>
      </c>
      <c r="G662">
        <v>188</v>
      </c>
      <c r="H662">
        <v>8</v>
      </c>
      <c r="I662">
        <v>16</v>
      </c>
      <c r="J662">
        <v>196</v>
      </c>
      <c r="K662">
        <v>7</v>
      </c>
    </row>
    <row r="663" spans="1:12" x14ac:dyDescent="0.25">
      <c r="A663">
        <v>2023</v>
      </c>
      <c r="B663">
        <v>34021</v>
      </c>
      <c r="C663">
        <v>53</v>
      </c>
      <c r="D663">
        <v>3</v>
      </c>
      <c r="E663">
        <v>2</v>
      </c>
      <c r="F663">
        <v>19</v>
      </c>
      <c r="G663">
        <v>10</v>
      </c>
      <c r="H663">
        <v>0</v>
      </c>
      <c r="I663">
        <v>0</v>
      </c>
      <c r="J663">
        <v>11</v>
      </c>
      <c r="K663">
        <v>0</v>
      </c>
      <c r="L663">
        <v>1</v>
      </c>
    </row>
    <row r="664" spans="1:12" x14ac:dyDescent="0.25">
      <c r="A664">
        <v>2023</v>
      </c>
      <c r="B664">
        <v>34021</v>
      </c>
      <c r="C664">
        <v>53</v>
      </c>
      <c r="D664">
        <v>3</v>
      </c>
      <c r="E664">
        <v>3</v>
      </c>
      <c r="F664">
        <v>37</v>
      </c>
      <c r="G664">
        <v>22</v>
      </c>
      <c r="H664">
        <v>1</v>
      </c>
      <c r="I664">
        <v>1</v>
      </c>
      <c r="J664">
        <v>23</v>
      </c>
      <c r="K664">
        <v>1</v>
      </c>
      <c r="L664">
        <v>2</v>
      </c>
    </row>
    <row r="665" spans="1:12" x14ac:dyDescent="0.25">
      <c r="A665">
        <v>2023</v>
      </c>
      <c r="B665">
        <v>34021</v>
      </c>
      <c r="C665">
        <v>53</v>
      </c>
      <c r="D665">
        <v>3</v>
      </c>
      <c r="E665">
        <v>4</v>
      </c>
      <c r="F665">
        <v>662</v>
      </c>
      <c r="G665">
        <v>386</v>
      </c>
      <c r="H665">
        <v>17</v>
      </c>
      <c r="I665">
        <v>17</v>
      </c>
      <c r="J665">
        <v>402</v>
      </c>
      <c r="K665">
        <v>15</v>
      </c>
      <c r="L665">
        <v>30</v>
      </c>
    </row>
    <row r="666" spans="1:12" x14ac:dyDescent="0.25">
      <c r="A666">
        <v>2023</v>
      </c>
      <c r="B666">
        <v>34021</v>
      </c>
      <c r="C666">
        <v>53</v>
      </c>
      <c r="D666">
        <v>3</v>
      </c>
      <c r="E666">
        <v>5</v>
      </c>
      <c r="F666">
        <v>546</v>
      </c>
      <c r="G666">
        <v>358</v>
      </c>
      <c r="H666">
        <v>15</v>
      </c>
      <c r="I666">
        <v>14</v>
      </c>
      <c r="J666">
        <v>373</v>
      </c>
      <c r="K666">
        <v>14</v>
      </c>
      <c r="L666">
        <v>25</v>
      </c>
    </row>
    <row r="667" spans="1:12" x14ac:dyDescent="0.25">
      <c r="A667">
        <v>2023</v>
      </c>
      <c r="B667">
        <v>34021</v>
      </c>
      <c r="C667">
        <v>54</v>
      </c>
      <c r="D667">
        <v>1</v>
      </c>
      <c r="E667">
        <v>1</v>
      </c>
      <c r="F667">
        <v>12112</v>
      </c>
      <c r="G667">
        <v>102</v>
      </c>
      <c r="H667">
        <v>1680</v>
      </c>
      <c r="I667">
        <v>357</v>
      </c>
      <c r="J667">
        <v>1782</v>
      </c>
      <c r="K667">
        <v>1783</v>
      </c>
    </row>
    <row r="668" spans="1:12" x14ac:dyDescent="0.25">
      <c r="A668">
        <v>2023</v>
      </c>
      <c r="B668">
        <v>34021</v>
      </c>
      <c r="C668">
        <v>54</v>
      </c>
      <c r="D668">
        <v>1</v>
      </c>
      <c r="E668">
        <v>2</v>
      </c>
      <c r="F668">
        <v>1210</v>
      </c>
      <c r="G668">
        <v>4</v>
      </c>
      <c r="H668">
        <v>26</v>
      </c>
      <c r="I668">
        <v>72</v>
      </c>
      <c r="J668">
        <v>30</v>
      </c>
      <c r="K668">
        <v>26</v>
      </c>
      <c r="L668">
        <v>68</v>
      </c>
    </row>
    <row r="669" spans="1:12" x14ac:dyDescent="0.25">
      <c r="A669">
        <v>2023</v>
      </c>
      <c r="B669">
        <v>34021</v>
      </c>
      <c r="C669">
        <v>54</v>
      </c>
      <c r="D669">
        <v>1</v>
      </c>
      <c r="E669">
        <v>3</v>
      </c>
      <c r="F669">
        <v>2286</v>
      </c>
      <c r="G669">
        <v>8</v>
      </c>
      <c r="H669">
        <v>56</v>
      </c>
      <c r="I669">
        <v>138</v>
      </c>
      <c r="J669">
        <v>64</v>
      </c>
      <c r="K669">
        <v>57</v>
      </c>
      <c r="L669">
        <v>132</v>
      </c>
    </row>
    <row r="670" spans="1:12" x14ac:dyDescent="0.25">
      <c r="A670">
        <v>2023</v>
      </c>
      <c r="B670">
        <v>34021</v>
      </c>
      <c r="C670">
        <v>54</v>
      </c>
      <c r="D670">
        <v>1</v>
      </c>
      <c r="E670">
        <v>4</v>
      </c>
      <c r="F670">
        <v>41013</v>
      </c>
      <c r="G670">
        <v>158</v>
      </c>
      <c r="H670">
        <v>1052</v>
      </c>
      <c r="I670">
        <v>2434</v>
      </c>
      <c r="J670">
        <v>1211</v>
      </c>
      <c r="K670">
        <v>1069</v>
      </c>
      <c r="L670">
        <v>2220</v>
      </c>
    </row>
    <row r="671" spans="1:12" x14ac:dyDescent="0.25">
      <c r="A671">
        <v>2023</v>
      </c>
      <c r="B671">
        <v>34021</v>
      </c>
      <c r="C671">
        <v>54</v>
      </c>
      <c r="D671">
        <v>1</v>
      </c>
      <c r="E671">
        <v>5</v>
      </c>
      <c r="F671">
        <v>33099</v>
      </c>
      <c r="G671">
        <v>138</v>
      </c>
      <c r="H671">
        <v>917</v>
      </c>
      <c r="I671">
        <v>1978</v>
      </c>
      <c r="J671">
        <v>1055</v>
      </c>
      <c r="K671">
        <v>931</v>
      </c>
      <c r="L671">
        <v>1872</v>
      </c>
    </row>
    <row r="672" spans="1:12" x14ac:dyDescent="0.25">
      <c r="A672">
        <v>2023</v>
      </c>
      <c r="B672">
        <v>34021</v>
      </c>
      <c r="C672">
        <v>54</v>
      </c>
      <c r="D672">
        <v>2</v>
      </c>
      <c r="E672">
        <v>1</v>
      </c>
      <c r="F672">
        <v>320</v>
      </c>
      <c r="G672">
        <v>1</v>
      </c>
      <c r="H672">
        <v>2</v>
      </c>
      <c r="I672">
        <v>117</v>
      </c>
      <c r="J672">
        <v>3</v>
      </c>
      <c r="K672">
        <v>2</v>
      </c>
    </row>
    <row r="673" spans="1:12" x14ac:dyDescent="0.25">
      <c r="A673">
        <v>2023</v>
      </c>
      <c r="B673">
        <v>34021</v>
      </c>
      <c r="C673">
        <v>54</v>
      </c>
      <c r="D673">
        <v>2</v>
      </c>
      <c r="E673">
        <v>2</v>
      </c>
      <c r="F673">
        <v>81</v>
      </c>
      <c r="G673">
        <v>1</v>
      </c>
      <c r="H673">
        <v>14</v>
      </c>
      <c r="I673">
        <v>158</v>
      </c>
      <c r="J673">
        <v>15</v>
      </c>
      <c r="K673">
        <v>16</v>
      </c>
      <c r="L673">
        <v>47</v>
      </c>
    </row>
    <row r="674" spans="1:12" x14ac:dyDescent="0.25">
      <c r="A674">
        <v>2023</v>
      </c>
      <c r="B674">
        <v>34021</v>
      </c>
      <c r="C674">
        <v>54</v>
      </c>
      <c r="D674">
        <v>2</v>
      </c>
      <c r="E674">
        <v>3</v>
      </c>
      <c r="F674">
        <v>166</v>
      </c>
      <c r="G674">
        <v>2</v>
      </c>
      <c r="H674">
        <v>30</v>
      </c>
      <c r="I674">
        <v>323</v>
      </c>
      <c r="J674">
        <v>31</v>
      </c>
      <c r="K674">
        <v>34</v>
      </c>
      <c r="L674">
        <v>91</v>
      </c>
    </row>
    <row r="675" spans="1:12" x14ac:dyDescent="0.25">
      <c r="A675">
        <v>2023</v>
      </c>
      <c r="B675">
        <v>34021</v>
      </c>
      <c r="C675">
        <v>54</v>
      </c>
      <c r="D675">
        <v>2</v>
      </c>
      <c r="E675">
        <v>4</v>
      </c>
      <c r="F675">
        <v>2985</v>
      </c>
      <c r="G675">
        <v>28</v>
      </c>
      <c r="H675">
        <v>520</v>
      </c>
      <c r="I675">
        <v>5893</v>
      </c>
      <c r="J675">
        <v>548</v>
      </c>
      <c r="K675">
        <v>592</v>
      </c>
      <c r="L675">
        <v>1527</v>
      </c>
    </row>
    <row r="676" spans="1:12" x14ac:dyDescent="0.25">
      <c r="A676">
        <v>2023</v>
      </c>
      <c r="B676">
        <v>34021</v>
      </c>
      <c r="C676">
        <v>54</v>
      </c>
      <c r="D676">
        <v>2</v>
      </c>
      <c r="E676">
        <v>5</v>
      </c>
      <c r="F676">
        <v>2564</v>
      </c>
      <c r="G676">
        <v>25</v>
      </c>
      <c r="H676">
        <v>456</v>
      </c>
      <c r="I676">
        <v>5036</v>
      </c>
      <c r="J676">
        <v>480</v>
      </c>
      <c r="K676">
        <v>519</v>
      </c>
      <c r="L676">
        <v>1288</v>
      </c>
    </row>
    <row r="677" spans="1:12" x14ac:dyDescent="0.25">
      <c r="A677">
        <v>2023</v>
      </c>
      <c r="B677">
        <v>34021</v>
      </c>
      <c r="C677">
        <v>54</v>
      </c>
      <c r="D677">
        <v>3</v>
      </c>
      <c r="E677">
        <v>1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0</v>
      </c>
    </row>
    <row r="678" spans="1:12" x14ac:dyDescent="0.25">
      <c r="A678">
        <v>2023</v>
      </c>
      <c r="B678">
        <v>34021</v>
      </c>
      <c r="C678">
        <v>54</v>
      </c>
      <c r="D678">
        <v>3</v>
      </c>
      <c r="E678">
        <v>2</v>
      </c>
      <c r="F678">
        <v>0</v>
      </c>
      <c r="G678">
        <v>0</v>
      </c>
      <c r="H678">
        <v>0</v>
      </c>
      <c r="I678">
        <v>0</v>
      </c>
      <c r="J678">
        <v>0</v>
      </c>
      <c r="K678">
        <v>0</v>
      </c>
      <c r="L678">
        <v>0</v>
      </c>
    </row>
    <row r="679" spans="1:12" x14ac:dyDescent="0.25">
      <c r="A679">
        <v>2023</v>
      </c>
      <c r="B679">
        <v>34021</v>
      </c>
      <c r="C679">
        <v>54</v>
      </c>
      <c r="D679">
        <v>3</v>
      </c>
      <c r="E679">
        <v>3</v>
      </c>
      <c r="F679">
        <v>0</v>
      </c>
      <c r="G679">
        <v>0</v>
      </c>
      <c r="H679">
        <v>0</v>
      </c>
      <c r="I679">
        <v>0</v>
      </c>
      <c r="J679">
        <v>0</v>
      </c>
      <c r="K679">
        <v>0</v>
      </c>
      <c r="L679">
        <v>0</v>
      </c>
    </row>
    <row r="680" spans="1:12" x14ac:dyDescent="0.25">
      <c r="A680">
        <v>2023</v>
      </c>
      <c r="B680">
        <v>34021</v>
      </c>
      <c r="C680">
        <v>54</v>
      </c>
      <c r="D680">
        <v>3</v>
      </c>
      <c r="E680">
        <v>4</v>
      </c>
      <c r="F680">
        <v>0</v>
      </c>
      <c r="G680">
        <v>0</v>
      </c>
      <c r="H680">
        <v>0</v>
      </c>
      <c r="I680">
        <v>0</v>
      </c>
      <c r="J680">
        <v>0</v>
      </c>
      <c r="K680">
        <v>0</v>
      </c>
      <c r="L680">
        <v>0</v>
      </c>
    </row>
    <row r="681" spans="1:12" x14ac:dyDescent="0.25">
      <c r="A681">
        <v>2023</v>
      </c>
      <c r="B681">
        <v>34021</v>
      </c>
      <c r="C681">
        <v>54</v>
      </c>
      <c r="D681">
        <v>3</v>
      </c>
      <c r="E681">
        <v>5</v>
      </c>
      <c r="F681">
        <v>0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</row>
    <row r="682" spans="1:12" x14ac:dyDescent="0.25">
      <c r="A682">
        <v>2023</v>
      </c>
      <c r="B682">
        <v>34021</v>
      </c>
      <c r="C682">
        <v>61</v>
      </c>
      <c r="D682">
        <v>1</v>
      </c>
      <c r="E682">
        <v>1</v>
      </c>
      <c r="F682">
        <v>15</v>
      </c>
      <c r="G682">
        <v>0</v>
      </c>
      <c r="H682">
        <v>15</v>
      </c>
      <c r="I682">
        <v>1</v>
      </c>
      <c r="J682">
        <v>15</v>
      </c>
      <c r="K682">
        <v>16</v>
      </c>
    </row>
    <row r="683" spans="1:12" x14ac:dyDescent="0.25">
      <c r="A683">
        <v>2023</v>
      </c>
      <c r="B683">
        <v>34021</v>
      </c>
      <c r="C683">
        <v>61</v>
      </c>
      <c r="D683">
        <v>1</v>
      </c>
      <c r="E683">
        <v>2</v>
      </c>
      <c r="F683">
        <v>3</v>
      </c>
      <c r="G683">
        <v>0</v>
      </c>
      <c r="H683">
        <v>0</v>
      </c>
      <c r="I683">
        <v>0</v>
      </c>
      <c r="J683">
        <v>0</v>
      </c>
      <c r="K683">
        <v>0</v>
      </c>
      <c r="L683">
        <v>0</v>
      </c>
    </row>
    <row r="684" spans="1:12" x14ac:dyDescent="0.25">
      <c r="A684">
        <v>2023</v>
      </c>
      <c r="B684">
        <v>34021</v>
      </c>
      <c r="C684">
        <v>61</v>
      </c>
      <c r="D684">
        <v>1</v>
      </c>
      <c r="E684">
        <v>3</v>
      </c>
      <c r="F684">
        <v>6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</row>
    <row r="685" spans="1:12" x14ac:dyDescent="0.25">
      <c r="A685">
        <v>2023</v>
      </c>
      <c r="B685">
        <v>34021</v>
      </c>
      <c r="C685">
        <v>61</v>
      </c>
      <c r="D685">
        <v>1</v>
      </c>
      <c r="E685">
        <v>4</v>
      </c>
      <c r="F685">
        <v>107</v>
      </c>
      <c r="G685">
        <v>0</v>
      </c>
      <c r="H685">
        <v>2</v>
      </c>
      <c r="I685">
        <v>5</v>
      </c>
      <c r="J685">
        <v>2</v>
      </c>
      <c r="K685">
        <v>2</v>
      </c>
      <c r="L685">
        <v>1</v>
      </c>
    </row>
    <row r="686" spans="1:12" x14ac:dyDescent="0.25">
      <c r="A686">
        <v>2023</v>
      </c>
      <c r="B686">
        <v>34021</v>
      </c>
      <c r="C686">
        <v>61</v>
      </c>
      <c r="D686">
        <v>1</v>
      </c>
      <c r="E686">
        <v>5</v>
      </c>
      <c r="F686">
        <v>86</v>
      </c>
      <c r="G686">
        <v>0</v>
      </c>
      <c r="H686">
        <v>2</v>
      </c>
      <c r="I686">
        <v>4</v>
      </c>
      <c r="J686">
        <v>2</v>
      </c>
      <c r="K686">
        <v>2</v>
      </c>
      <c r="L686">
        <v>1</v>
      </c>
    </row>
    <row r="687" spans="1:12" x14ac:dyDescent="0.25">
      <c r="A687">
        <v>2023</v>
      </c>
      <c r="B687">
        <v>34021</v>
      </c>
      <c r="C687">
        <v>61</v>
      </c>
      <c r="D687">
        <v>2</v>
      </c>
      <c r="E687">
        <v>1</v>
      </c>
      <c r="F687">
        <v>29773</v>
      </c>
      <c r="G687">
        <v>513</v>
      </c>
      <c r="H687">
        <v>3037</v>
      </c>
      <c r="I687">
        <v>57958</v>
      </c>
      <c r="J687">
        <v>3477</v>
      </c>
      <c r="K687">
        <v>3326</v>
      </c>
    </row>
    <row r="688" spans="1:12" x14ac:dyDescent="0.25">
      <c r="A688">
        <v>2023</v>
      </c>
      <c r="B688">
        <v>34021</v>
      </c>
      <c r="C688">
        <v>61</v>
      </c>
      <c r="D688">
        <v>2</v>
      </c>
      <c r="E688">
        <v>2</v>
      </c>
      <c r="F688">
        <v>2862</v>
      </c>
      <c r="G688">
        <v>25</v>
      </c>
      <c r="H688">
        <v>200</v>
      </c>
      <c r="I688">
        <v>5352</v>
      </c>
      <c r="J688">
        <v>219</v>
      </c>
      <c r="K688">
        <v>222</v>
      </c>
      <c r="L688">
        <v>1610</v>
      </c>
    </row>
    <row r="689" spans="1:12" x14ac:dyDescent="0.25">
      <c r="A689">
        <v>2023</v>
      </c>
      <c r="B689">
        <v>34021</v>
      </c>
      <c r="C689">
        <v>61</v>
      </c>
      <c r="D689">
        <v>2</v>
      </c>
      <c r="E689">
        <v>3</v>
      </c>
      <c r="F689">
        <v>5908</v>
      </c>
      <c r="G689">
        <v>53</v>
      </c>
      <c r="H689">
        <v>407</v>
      </c>
      <c r="I689">
        <v>11047</v>
      </c>
      <c r="J689">
        <v>450</v>
      </c>
      <c r="K689">
        <v>451</v>
      </c>
      <c r="L689">
        <v>3111</v>
      </c>
    </row>
    <row r="690" spans="1:12" x14ac:dyDescent="0.25">
      <c r="A690">
        <v>2023</v>
      </c>
      <c r="B690">
        <v>34021</v>
      </c>
      <c r="C690">
        <v>61</v>
      </c>
      <c r="D690">
        <v>2</v>
      </c>
      <c r="E690">
        <v>4</v>
      </c>
      <c r="F690">
        <v>107306</v>
      </c>
      <c r="G690">
        <v>929</v>
      </c>
      <c r="H690">
        <v>7136</v>
      </c>
      <c r="I690">
        <v>198866</v>
      </c>
      <c r="J690">
        <v>7885</v>
      </c>
      <c r="K690">
        <v>7905</v>
      </c>
      <c r="L690">
        <v>52282</v>
      </c>
    </row>
    <row r="691" spans="1:12" x14ac:dyDescent="0.25">
      <c r="A691">
        <v>2023</v>
      </c>
      <c r="B691">
        <v>34021</v>
      </c>
      <c r="C691">
        <v>61</v>
      </c>
      <c r="D691">
        <v>2</v>
      </c>
      <c r="E691">
        <v>5</v>
      </c>
      <c r="F691">
        <v>91842</v>
      </c>
      <c r="G691">
        <v>831</v>
      </c>
      <c r="H691">
        <v>6153</v>
      </c>
      <c r="I691">
        <v>170966</v>
      </c>
      <c r="J691">
        <v>6834</v>
      </c>
      <c r="K691">
        <v>6806</v>
      </c>
      <c r="L691">
        <v>44099</v>
      </c>
    </row>
    <row r="692" spans="1:12" x14ac:dyDescent="0.25">
      <c r="A692">
        <v>2023</v>
      </c>
      <c r="B692">
        <v>34021</v>
      </c>
      <c r="C692">
        <v>61</v>
      </c>
      <c r="D692">
        <v>3</v>
      </c>
      <c r="E692">
        <v>1</v>
      </c>
      <c r="F692">
        <v>4836</v>
      </c>
      <c r="G692">
        <v>9613</v>
      </c>
      <c r="H692">
        <v>411</v>
      </c>
      <c r="I692">
        <v>813</v>
      </c>
      <c r="J692">
        <v>10024</v>
      </c>
      <c r="K692">
        <v>382</v>
      </c>
    </row>
    <row r="693" spans="1:12" x14ac:dyDescent="0.25">
      <c r="A693">
        <v>2023</v>
      </c>
      <c r="B693">
        <v>34021</v>
      </c>
      <c r="C693">
        <v>61</v>
      </c>
      <c r="D693">
        <v>3</v>
      </c>
      <c r="E693">
        <v>2</v>
      </c>
      <c r="F693">
        <v>1168</v>
      </c>
      <c r="G693">
        <v>554</v>
      </c>
      <c r="H693">
        <v>24</v>
      </c>
      <c r="I693">
        <v>23</v>
      </c>
      <c r="J693">
        <v>577</v>
      </c>
      <c r="K693">
        <v>22</v>
      </c>
      <c r="L693">
        <v>48</v>
      </c>
    </row>
    <row r="694" spans="1:12" x14ac:dyDescent="0.25">
      <c r="A694">
        <v>2023</v>
      </c>
      <c r="B694">
        <v>34021</v>
      </c>
      <c r="C694">
        <v>61</v>
      </c>
      <c r="D694">
        <v>3</v>
      </c>
      <c r="E694">
        <v>3</v>
      </c>
      <c r="F694">
        <v>2256</v>
      </c>
      <c r="G694">
        <v>1191</v>
      </c>
      <c r="H694">
        <v>51</v>
      </c>
      <c r="I694">
        <v>48</v>
      </c>
      <c r="J694">
        <v>1242</v>
      </c>
      <c r="K694">
        <v>47</v>
      </c>
      <c r="L694">
        <v>94</v>
      </c>
    </row>
    <row r="695" spans="1:12" x14ac:dyDescent="0.25">
      <c r="A695">
        <v>2023</v>
      </c>
      <c r="B695">
        <v>34021</v>
      </c>
      <c r="C695">
        <v>61</v>
      </c>
      <c r="D695">
        <v>3</v>
      </c>
      <c r="E695">
        <v>4</v>
      </c>
      <c r="F695">
        <v>40471</v>
      </c>
      <c r="G695">
        <v>21066</v>
      </c>
      <c r="H695">
        <v>901</v>
      </c>
      <c r="I695">
        <v>881</v>
      </c>
      <c r="J695">
        <v>21967</v>
      </c>
      <c r="K695">
        <v>838</v>
      </c>
      <c r="L695">
        <v>1573</v>
      </c>
    </row>
    <row r="696" spans="1:12" x14ac:dyDescent="0.25">
      <c r="A696">
        <v>2023</v>
      </c>
      <c r="B696">
        <v>34021</v>
      </c>
      <c r="C696">
        <v>61</v>
      </c>
      <c r="D696">
        <v>3</v>
      </c>
      <c r="E696">
        <v>5</v>
      </c>
      <c r="F696">
        <v>33034</v>
      </c>
      <c r="G696">
        <v>19057</v>
      </c>
      <c r="H696">
        <v>815</v>
      </c>
      <c r="I696">
        <v>754</v>
      </c>
      <c r="J696">
        <v>19872</v>
      </c>
      <c r="K696">
        <v>758</v>
      </c>
      <c r="L696">
        <v>1327</v>
      </c>
    </row>
    <row r="697" spans="1:12" x14ac:dyDescent="0.25">
      <c r="A697">
        <v>2023</v>
      </c>
      <c r="B697">
        <v>34021</v>
      </c>
      <c r="C697">
        <v>62</v>
      </c>
      <c r="D697">
        <v>2</v>
      </c>
      <c r="E697">
        <v>1</v>
      </c>
      <c r="F697">
        <v>34119</v>
      </c>
      <c r="G697">
        <v>602</v>
      </c>
      <c r="H697">
        <v>3452</v>
      </c>
      <c r="I697">
        <v>56764</v>
      </c>
      <c r="J697">
        <v>3973</v>
      </c>
      <c r="K697">
        <v>3803</v>
      </c>
    </row>
    <row r="698" spans="1:12" x14ac:dyDescent="0.25">
      <c r="A698">
        <v>2023</v>
      </c>
      <c r="B698">
        <v>34021</v>
      </c>
      <c r="C698">
        <v>62</v>
      </c>
      <c r="D698">
        <v>2</v>
      </c>
      <c r="E698">
        <v>2</v>
      </c>
      <c r="F698">
        <v>5282</v>
      </c>
      <c r="G698">
        <v>46</v>
      </c>
      <c r="H698">
        <v>302</v>
      </c>
      <c r="I698">
        <v>9260</v>
      </c>
      <c r="J698">
        <v>339</v>
      </c>
      <c r="K698">
        <v>332</v>
      </c>
      <c r="L698">
        <v>2706</v>
      </c>
    </row>
    <row r="699" spans="1:12" x14ac:dyDescent="0.25">
      <c r="A699">
        <v>2023</v>
      </c>
      <c r="B699">
        <v>34021</v>
      </c>
      <c r="C699">
        <v>62</v>
      </c>
      <c r="D699">
        <v>2</v>
      </c>
      <c r="E699">
        <v>3</v>
      </c>
      <c r="F699">
        <v>10942</v>
      </c>
      <c r="G699">
        <v>99</v>
      </c>
      <c r="H699">
        <v>618</v>
      </c>
      <c r="I699">
        <v>19325</v>
      </c>
      <c r="J699">
        <v>699</v>
      </c>
      <c r="K699">
        <v>678</v>
      </c>
      <c r="L699">
        <v>5228</v>
      </c>
    </row>
    <row r="700" spans="1:12" x14ac:dyDescent="0.25">
      <c r="A700">
        <v>2023</v>
      </c>
      <c r="B700">
        <v>34021</v>
      </c>
      <c r="C700">
        <v>62</v>
      </c>
      <c r="D700">
        <v>2</v>
      </c>
      <c r="E700">
        <v>4</v>
      </c>
      <c r="F700">
        <v>199379</v>
      </c>
      <c r="G700">
        <v>1726</v>
      </c>
      <c r="H700">
        <v>10792</v>
      </c>
      <c r="I700">
        <v>347225</v>
      </c>
      <c r="J700">
        <v>12209</v>
      </c>
      <c r="K700">
        <v>11851</v>
      </c>
      <c r="L700">
        <v>87842</v>
      </c>
    </row>
    <row r="701" spans="1:12" x14ac:dyDescent="0.25">
      <c r="A701">
        <v>2023</v>
      </c>
      <c r="B701">
        <v>34021</v>
      </c>
      <c r="C701">
        <v>62</v>
      </c>
      <c r="D701">
        <v>2</v>
      </c>
      <c r="E701">
        <v>5</v>
      </c>
      <c r="F701">
        <v>170849</v>
      </c>
      <c r="G701">
        <v>1547</v>
      </c>
      <c r="H701">
        <v>9322</v>
      </c>
      <c r="I701">
        <v>301111</v>
      </c>
      <c r="J701">
        <v>10612</v>
      </c>
      <c r="K701">
        <v>10216</v>
      </c>
      <c r="L701">
        <v>74094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8"/>
  <sheetViews>
    <sheetView topLeftCell="A3" workbookViewId="0">
      <selection activeCell="AE32" sqref="AE32"/>
    </sheetView>
  </sheetViews>
  <sheetFormatPr defaultRowHeight="15" x14ac:dyDescent="0.25"/>
  <cols>
    <col min="2" max="2" width="12.85546875" customWidth="1"/>
    <col min="6" max="6" width="10.42578125" customWidth="1"/>
    <col min="7" max="7" width="10.28515625" customWidth="1"/>
    <col min="8" max="8" width="10.85546875" bestFit="1" customWidth="1"/>
    <col min="11" max="11" width="9.42578125" bestFit="1" customWidth="1"/>
    <col min="15" max="15" width="10.5703125" bestFit="1" customWidth="1"/>
    <col min="20" max="20" width="13.140625" bestFit="1" customWidth="1"/>
    <col min="22" max="22" width="10.28515625" bestFit="1" customWidth="1"/>
    <col min="24" max="24" width="9.5703125" bestFit="1" customWidth="1"/>
    <col min="25" max="25" width="11.85546875" bestFit="1" customWidth="1"/>
    <col min="26" max="26" width="10.5703125" bestFit="1" customWidth="1"/>
    <col min="27" max="27" width="7.28515625" bestFit="1" customWidth="1"/>
    <col min="28" max="28" width="6.5703125" bestFit="1" customWidth="1"/>
    <col min="29" max="29" width="6.42578125" bestFit="1" customWidth="1"/>
    <col min="30" max="30" width="10.5703125" bestFit="1" customWidth="1"/>
  </cols>
  <sheetData>
    <row r="1" spans="1:30" ht="18" x14ac:dyDescent="0.35">
      <c r="B1" t="s">
        <v>90</v>
      </c>
      <c r="C1" t="s">
        <v>89</v>
      </c>
    </row>
    <row r="2" spans="1:30" x14ac:dyDescent="0.25">
      <c r="B2" t="s">
        <v>88</v>
      </c>
    </row>
    <row r="4" spans="1:30" ht="15.75" thickBot="1" x14ac:dyDescent="0.3">
      <c r="A4" s="8" t="s">
        <v>0</v>
      </c>
      <c r="B4" s="8" t="s">
        <v>85</v>
      </c>
      <c r="C4" s="8" t="s">
        <v>54</v>
      </c>
      <c r="D4" s="8" t="s">
        <v>61</v>
      </c>
      <c r="E4" s="8" t="s">
        <v>62</v>
      </c>
      <c r="F4" s="8" t="s">
        <v>63</v>
      </c>
      <c r="G4" s="8" t="s">
        <v>64</v>
      </c>
      <c r="H4" s="8" t="s">
        <v>65</v>
      </c>
      <c r="I4" s="8" t="s">
        <v>66</v>
      </c>
      <c r="J4" s="8" t="s">
        <v>67</v>
      </c>
      <c r="K4" s="8" t="s">
        <v>68</v>
      </c>
      <c r="L4" s="8" t="s">
        <v>69</v>
      </c>
      <c r="M4" s="8" t="s">
        <v>70</v>
      </c>
      <c r="N4" s="8" t="s">
        <v>71</v>
      </c>
      <c r="O4" s="8" t="s">
        <v>86</v>
      </c>
      <c r="S4" s="8" t="s">
        <v>0</v>
      </c>
      <c r="T4" s="8" t="s">
        <v>85</v>
      </c>
      <c r="U4" s="8" t="s">
        <v>270</v>
      </c>
      <c r="V4" s="8" t="s">
        <v>278</v>
      </c>
      <c r="W4" s="8" t="s">
        <v>279</v>
      </c>
      <c r="X4" s="8" t="s">
        <v>273</v>
      </c>
      <c r="Y4" s="8" t="s">
        <v>274</v>
      </c>
      <c r="Z4" s="8" t="s">
        <v>280</v>
      </c>
      <c r="AA4" s="8" t="s">
        <v>281</v>
      </c>
      <c r="AB4" s="8" t="s">
        <v>282</v>
      </c>
      <c r="AC4" s="8" t="s">
        <v>275</v>
      </c>
      <c r="AD4" s="8" t="s">
        <v>283</v>
      </c>
    </row>
    <row r="5" spans="1:30" x14ac:dyDescent="0.25">
      <c r="A5">
        <v>11</v>
      </c>
      <c r="B5" t="s">
        <v>13</v>
      </c>
      <c r="C5" s="7">
        <f>NJTPA_2017!G774</f>
        <v>6.7000000000000004E-2</v>
      </c>
      <c r="D5" s="7">
        <f>NJTPA_2017!G792</f>
        <v>6.6000000000000003E-2</v>
      </c>
      <c r="E5" s="7">
        <f>NJTPA_2017!G810</f>
        <v>2.8000000000000001E-2</v>
      </c>
      <c r="F5" s="7">
        <f>NJTPA_2017!G828</f>
        <v>1.9E-2</v>
      </c>
      <c r="G5" s="7">
        <f>NJTPA_2017!G846</f>
        <v>9.4E-2</v>
      </c>
      <c r="H5" s="7">
        <f>NJTPA_2017!G864</f>
        <v>9.1999999999999998E-2</v>
      </c>
      <c r="I5" s="7">
        <f>NJTPA_2017!G882</f>
        <v>2.4E-2</v>
      </c>
      <c r="J5" s="7">
        <f>NJTPA_2017!G918</f>
        <v>1.9E-2</v>
      </c>
      <c r="K5" s="7">
        <f>NJTPA_2017!G936</f>
        <v>1.7000000000000001E-2</v>
      </c>
      <c r="L5" s="7">
        <f>NJTPA_2017!G954</f>
        <v>1.4999999999999999E-2</v>
      </c>
      <c r="M5" s="7">
        <f>NJTPA_2017!G972</f>
        <v>6.5000000000000002E-2</v>
      </c>
      <c r="N5" s="7">
        <f>NJTPA_2017!G990</f>
        <v>1.7999999999999999E-2</v>
      </c>
      <c r="O5" s="7">
        <f>SUM(C5:N5)</f>
        <v>0.52400000000000002</v>
      </c>
      <c r="S5">
        <v>11</v>
      </c>
      <c r="T5" t="s">
        <v>13</v>
      </c>
      <c r="U5" s="7">
        <f>SJTPO_2017!G273</f>
        <v>0.06</v>
      </c>
      <c r="V5" s="7">
        <f>DVRPC_2017!S3</f>
        <v>6.0106922398589065E-2</v>
      </c>
      <c r="W5" s="14">
        <f>DVRPC_2017!S17</f>
        <v>4.5300925925925925E-2</v>
      </c>
      <c r="X5" s="7">
        <f>SJTPO_2017!G291</f>
        <v>0.03</v>
      </c>
      <c r="Y5" s="7">
        <f>SJTPO_2017!G309</f>
        <v>0.03</v>
      </c>
      <c r="Z5" s="7">
        <f>DVRPC_2017!S31</f>
        <v>3.5040784832451502E-2</v>
      </c>
      <c r="AA5" s="7">
        <f>DVRPC_2017!S45</f>
        <v>4.0758377425044089E-2</v>
      </c>
      <c r="AB5" s="7">
        <f>NJTPA_2017!G900</f>
        <v>7.1999999999999995E-2</v>
      </c>
      <c r="AC5">
        <f>SJTPO_2017!G327</f>
        <v>0.02</v>
      </c>
      <c r="AD5" s="7">
        <f>SUM(U5:AC5)</f>
        <v>0.39320701058201057</v>
      </c>
    </row>
    <row r="6" spans="1:30" x14ac:dyDescent="0.25">
      <c r="A6">
        <v>21</v>
      </c>
      <c r="B6" t="s">
        <v>15</v>
      </c>
      <c r="C6" s="7">
        <f>NJTPA_2017!G775</f>
        <v>2.306</v>
      </c>
      <c r="D6" s="7">
        <f>NJTPA_2017!G793</f>
        <v>1.653</v>
      </c>
      <c r="E6" s="7">
        <f>NJTPA_2017!G811</f>
        <v>0.79700000000000004</v>
      </c>
      <c r="F6" s="7">
        <f>NJTPA_2017!G829</f>
        <v>0.42299999999999999</v>
      </c>
      <c r="G6" s="7">
        <f>NJTPA_2017!G847</f>
        <v>2.306</v>
      </c>
      <c r="H6" s="7">
        <f>NJTPA_2017!G865</f>
        <v>1.619</v>
      </c>
      <c r="I6" s="7">
        <f>NJTPA_2017!G883</f>
        <v>1.131</v>
      </c>
      <c r="J6" s="7">
        <f>NJTPA_2017!G919</f>
        <v>0.96299999999999997</v>
      </c>
      <c r="K6" s="7">
        <f>NJTPA_2017!G937</f>
        <v>0.78</v>
      </c>
      <c r="L6" s="7">
        <f>NJTPA_2017!G955</f>
        <v>0.33</v>
      </c>
      <c r="M6" s="7">
        <f>NJTPA_2017!G973</f>
        <v>1.1519999999999999</v>
      </c>
      <c r="N6" s="7">
        <f>NJTPA_2017!G991</f>
        <v>0.39400000000000002</v>
      </c>
      <c r="O6" s="7">
        <f t="shared" ref="O6:O18" si="0">SUM(C6:N6)</f>
        <v>13.853999999999999</v>
      </c>
      <c r="S6">
        <v>21</v>
      </c>
      <c r="T6" t="s">
        <v>15</v>
      </c>
      <c r="U6" s="7">
        <f>SJTPO_2017!G274</f>
        <v>0.81</v>
      </c>
      <c r="V6" s="7">
        <f>DVRPC_2017!S4</f>
        <v>1.2705279982363316</v>
      </c>
      <c r="W6" s="14">
        <f>DVRPC_2017!S18</f>
        <v>1.1463591269841269</v>
      </c>
      <c r="X6" s="7">
        <f>SJTPO_2017!G292</f>
        <v>0.28000000000000003</v>
      </c>
      <c r="Y6" s="7">
        <f>SJTPO_2017!G310</f>
        <v>0.32</v>
      </c>
      <c r="Z6" s="7">
        <f>DVRPC_2017!S32</f>
        <v>0.73474867724867721</v>
      </c>
      <c r="AA6" s="7">
        <f>DVRPC_2017!S46</f>
        <v>0.97057429453262789</v>
      </c>
      <c r="AB6" s="7">
        <f>NJTPA_2017!G901</f>
        <v>1.32</v>
      </c>
      <c r="AC6" s="7">
        <f>SJTPO_2017!G328</f>
        <v>0.19</v>
      </c>
      <c r="AD6" s="7">
        <f t="shared" ref="AD6:AD17" si="1">SUM(U6:AC6)</f>
        <v>7.0422100970017638</v>
      </c>
    </row>
    <row r="7" spans="1:30" x14ac:dyDescent="0.25">
      <c r="A7">
        <v>31</v>
      </c>
      <c r="B7" t="s">
        <v>17</v>
      </c>
      <c r="C7" s="7">
        <f>NJTPA_2017!G776</f>
        <v>4.2859999999999996</v>
      </c>
      <c r="D7" s="7">
        <f>NJTPA_2017!G794</f>
        <v>2.7360000000000002</v>
      </c>
      <c r="E7" s="7">
        <f>NJTPA_2017!G812</f>
        <v>1.323</v>
      </c>
      <c r="F7" s="7">
        <f>NJTPA_2017!G830</f>
        <v>1.0129999999999999</v>
      </c>
      <c r="G7" s="7">
        <f>NJTPA_2017!G848</f>
        <v>3.7189999999999999</v>
      </c>
      <c r="H7" s="7">
        <f>NJTPA_2017!G866</f>
        <v>3.242</v>
      </c>
      <c r="I7" s="7">
        <f>NJTPA_2017!G884</f>
        <v>2.387</v>
      </c>
      <c r="J7" s="7">
        <f>NJTPA_2017!G920</f>
        <v>1.7929999999999999</v>
      </c>
      <c r="K7" s="7">
        <f>NJTPA_2017!G938</f>
        <v>1.476</v>
      </c>
      <c r="L7" s="7">
        <f>NJTPA_2017!G956</f>
        <v>0.78</v>
      </c>
      <c r="M7" s="7">
        <f>NJTPA_2017!G974</f>
        <v>2.089</v>
      </c>
      <c r="N7" s="7">
        <f>NJTPA_2017!G992</f>
        <v>0.93200000000000005</v>
      </c>
      <c r="O7" s="7">
        <f t="shared" si="0"/>
        <v>25.775999999999996</v>
      </c>
      <c r="S7">
        <v>31</v>
      </c>
      <c r="T7" t="s">
        <v>17</v>
      </c>
      <c r="U7" s="7">
        <f>SJTPO_2017!G275</f>
        <v>2.0099999999999998</v>
      </c>
      <c r="V7" s="7">
        <f>DVRPC_2017!S5</f>
        <v>2.7881679894179894</v>
      </c>
      <c r="W7" s="14">
        <f>DVRPC_2017!S19</f>
        <v>2.3268375220458553</v>
      </c>
      <c r="X7" s="7">
        <f>SJTPO_2017!G293</f>
        <v>0.87</v>
      </c>
      <c r="Y7" s="7">
        <f>SJTPO_2017!G311</f>
        <v>0.86</v>
      </c>
      <c r="Z7" s="7">
        <f>DVRPC_2017!S33</f>
        <v>1.7519091710758377</v>
      </c>
      <c r="AA7" s="7">
        <f>DVRPC_2017!S47</f>
        <v>1.839758597883598</v>
      </c>
      <c r="AB7" s="7">
        <f>NJTPA_2017!G902</f>
        <v>3.0329999999999999</v>
      </c>
      <c r="AC7" s="7">
        <f>SJTPO_2017!G329</f>
        <v>0.59</v>
      </c>
      <c r="AD7" s="7">
        <f t="shared" si="1"/>
        <v>16.069673280423281</v>
      </c>
    </row>
    <row r="8" spans="1:30" x14ac:dyDescent="0.25">
      <c r="A8">
        <v>32</v>
      </c>
      <c r="B8" t="s">
        <v>19</v>
      </c>
      <c r="C8" s="7">
        <f>NJTPA_2017!G777</f>
        <v>1.0649999999999999</v>
      </c>
      <c r="D8" s="7">
        <f>NJTPA_2017!G795</f>
        <v>0.73499999999999999</v>
      </c>
      <c r="E8" s="7">
        <f>NJTPA_2017!G813</f>
        <v>0.214</v>
      </c>
      <c r="F8" s="7">
        <f>NJTPA_2017!G831</f>
        <v>0.23</v>
      </c>
      <c r="G8" s="7">
        <f>NJTPA_2017!G849</f>
        <v>0.84399999999999997</v>
      </c>
      <c r="H8" s="7">
        <f>NJTPA_2017!G867</f>
        <v>0.76800000000000002</v>
      </c>
      <c r="I8" s="7">
        <f>NJTPA_2017!G885</f>
        <v>0.59799999999999998</v>
      </c>
      <c r="J8" s="7">
        <f>NJTPA_2017!G921</f>
        <v>0.379</v>
      </c>
      <c r="K8" s="7">
        <f>NJTPA_2017!G939</f>
        <v>0.33900000000000002</v>
      </c>
      <c r="L8" s="7">
        <f>NJTPA_2017!G957</f>
        <v>0.11600000000000001</v>
      </c>
      <c r="M8" s="7">
        <f>NJTPA_2017!G975</f>
        <v>0.49299999999999999</v>
      </c>
      <c r="N8" s="7">
        <f>NJTPA_2017!G993</f>
        <v>0.156</v>
      </c>
      <c r="O8" s="7">
        <f t="shared" si="0"/>
        <v>5.9370000000000003</v>
      </c>
      <c r="S8">
        <v>32</v>
      </c>
      <c r="T8" t="s">
        <v>19</v>
      </c>
      <c r="U8" s="7">
        <f>SJTPO_2017!G276</f>
        <v>0.39</v>
      </c>
      <c r="V8" s="7">
        <f>DVRPC_2017!S6</f>
        <v>0.48183421516754849</v>
      </c>
      <c r="W8" s="14">
        <f>DVRPC_2017!S20</f>
        <v>0.37705798059964729</v>
      </c>
      <c r="X8" s="7">
        <f>SJTPO_2017!G294</f>
        <v>0.17</v>
      </c>
      <c r="Y8" s="7">
        <f>SJTPO_2017!G312</f>
        <v>0.16</v>
      </c>
      <c r="Z8" s="7">
        <f>DVRPC_2017!S34</f>
        <v>0.25798170194003528</v>
      </c>
      <c r="AA8" s="7">
        <f>DVRPC_2017!S48</f>
        <v>0.54791556437389766</v>
      </c>
      <c r="AB8" s="7">
        <f>NJTPA_2017!G903</f>
        <v>0.496</v>
      </c>
      <c r="AC8" s="7">
        <f>SJTPO_2017!G330</f>
        <v>0.09</v>
      </c>
      <c r="AD8" s="7">
        <f t="shared" si="1"/>
        <v>2.9707894620811284</v>
      </c>
    </row>
    <row r="9" spans="1:30" x14ac:dyDescent="0.25">
      <c r="A9">
        <v>41</v>
      </c>
      <c r="B9" t="s">
        <v>21</v>
      </c>
      <c r="C9" s="7">
        <f>NJTPA_2017!G778</f>
        <v>7.0000000000000007E-2</v>
      </c>
      <c r="D9" s="7">
        <f>NJTPA_2017!G796</f>
        <v>0.17799999999999999</v>
      </c>
      <c r="E9" s="7">
        <f>NJTPA_2017!G814</f>
        <v>0.105</v>
      </c>
      <c r="F9" s="7">
        <f>NJTPA_2017!G832</f>
        <v>2.8000000000000001E-2</v>
      </c>
      <c r="G9" s="7">
        <f>NJTPA_2017!G850</f>
        <v>0.153</v>
      </c>
      <c r="H9" s="7">
        <f>NJTPA_2017!G868</f>
        <v>4.4999999999999998E-2</v>
      </c>
      <c r="I9" s="7">
        <f>NJTPA_2017!G886</f>
        <v>6.8000000000000005E-2</v>
      </c>
      <c r="J9" s="7">
        <f>NJTPA_2017!G922</f>
        <v>4.9000000000000002E-2</v>
      </c>
      <c r="K9" s="7">
        <f>NJTPA_2017!G940</f>
        <v>3.5000000000000003E-2</v>
      </c>
      <c r="L9" s="7">
        <f>NJTPA_2017!G958</f>
        <v>8.9999999999999993E-3</v>
      </c>
      <c r="M9" s="7">
        <f>NJTPA_2017!G976</f>
        <v>0.104</v>
      </c>
      <c r="N9" s="7">
        <f>NJTPA_2017!G994</f>
        <v>0.14199999999999999</v>
      </c>
      <c r="O9" s="7">
        <f t="shared" si="0"/>
        <v>0.9860000000000001</v>
      </c>
      <c r="S9">
        <v>41</v>
      </c>
      <c r="T9" t="s">
        <v>21</v>
      </c>
      <c r="U9" s="7">
        <f>SJTPO_2017!G277</f>
        <v>0.26</v>
      </c>
      <c r="V9" s="7">
        <f>DVRPC_2017!S7</f>
        <v>1.3733465608465608E-2</v>
      </c>
      <c r="W9" s="14">
        <f>DVRPC_2017!S21</f>
        <v>6.8827160493827163E-3</v>
      </c>
      <c r="X9" s="7">
        <f>SJTPO_2017!G295</f>
        <v>0.1</v>
      </c>
      <c r="Y9" s="7">
        <f>SJTPO_2017!G313</f>
        <v>0.3</v>
      </c>
      <c r="Z9" s="7">
        <f>DVRPC_2017!S35</f>
        <v>2.7534171075837742E-2</v>
      </c>
      <c r="AA9" s="7">
        <f>DVRPC_2017!S49</f>
        <v>1.1542107583774251E-2</v>
      </c>
      <c r="AB9" s="7">
        <f>NJTPA_2017!G904</f>
        <v>8.2000000000000003E-2</v>
      </c>
      <c r="AC9" s="7">
        <f>SJTPO_2017!G331</f>
        <v>0.03</v>
      </c>
      <c r="AD9" s="7">
        <f t="shared" si="1"/>
        <v>0.83169246031746047</v>
      </c>
    </row>
    <row r="10" spans="1:30" x14ac:dyDescent="0.25">
      <c r="A10">
        <v>42</v>
      </c>
      <c r="B10" t="s">
        <v>23</v>
      </c>
      <c r="C10" s="7">
        <f>NJTPA_2017!G779</f>
        <v>0.39700000000000002</v>
      </c>
      <c r="D10" s="7">
        <f>NJTPA_2017!G797</f>
        <v>0.57699999999999996</v>
      </c>
      <c r="E10" s="7">
        <f>NJTPA_2017!G815</f>
        <v>0.442</v>
      </c>
      <c r="F10" s="7">
        <f>NJTPA_2017!G833</f>
        <v>7.9000000000000001E-2</v>
      </c>
      <c r="G10" s="7">
        <f>NJTPA_2017!G851</f>
        <v>0.48799999999999999</v>
      </c>
      <c r="H10" s="7">
        <f>NJTPA_2017!G869</f>
        <v>0.25</v>
      </c>
      <c r="I10" s="7">
        <f>NJTPA_2017!G887</f>
        <v>0.251</v>
      </c>
      <c r="J10" s="7">
        <f>NJTPA_2017!G923</f>
        <v>0.218</v>
      </c>
      <c r="K10" s="7">
        <f>NJTPA_2017!G941</f>
        <v>0.151</v>
      </c>
      <c r="L10" s="7">
        <f>NJTPA_2017!G959</f>
        <v>0.05</v>
      </c>
      <c r="M10" s="7">
        <f>NJTPA_2017!G977</f>
        <v>0.36499999999999999</v>
      </c>
      <c r="N10" s="7">
        <f>NJTPA_2017!G995</f>
        <v>0.16400000000000001</v>
      </c>
      <c r="O10" s="7">
        <f t="shared" si="0"/>
        <v>3.4319999999999991</v>
      </c>
      <c r="S10">
        <v>42</v>
      </c>
      <c r="T10" t="s">
        <v>23</v>
      </c>
      <c r="U10" s="7">
        <f>SJTPO_2017!G278</f>
        <v>0.31</v>
      </c>
      <c r="V10" s="7">
        <f>DVRPC_2017!S8</f>
        <v>0.25269069664902999</v>
      </c>
      <c r="W10" s="14">
        <f>DVRPC_2017!S22</f>
        <v>0.16276014109347442</v>
      </c>
      <c r="X10" s="7">
        <f>SJTPO_2017!G296</f>
        <v>0.12</v>
      </c>
      <c r="Y10" s="7">
        <f>SJTPO_2017!G314</f>
        <v>0.18</v>
      </c>
      <c r="Z10" s="7">
        <f>DVRPC_2017!S36</f>
        <v>0.20218584656084657</v>
      </c>
      <c r="AA10" s="7">
        <f>DVRPC_2017!S50</f>
        <v>0.41957451499118165</v>
      </c>
      <c r="AB10" s="7">
        <f>NJTPA_2017!G905</f>
        <v>0.28799999999999998</v>
      </c>
      <c r="AC10" s="7">
        <f>SJTPO_2017!G332</f>
        <v>0.05</v>
      </c>
      <c r="AD10" s="7">
        <f t="shared" si="1"/>
        <v>1.9852111992945327</v>
      </c>
    </row>
    <row r="11" spans="1:30" x14ac:dyDescent="0.25">
      <c r="A11">
        <v>43</v>
      </c>
      <c r="B11" t="s">
        <v>25</v>
      </c>
      <c r="C11" s="7">
        <f>NJTPA_2017!G780</f>
        <v>0.151</v>
      </c>
      <c r="D11" s="7">
        <f>NJTPA_2017!G798</f>
        <v>0.22500000000000001</v>
      </c>
      <c r="E11" s="7">
        <f>NJTPA_2017!G816</f>
        <v>0.13200000000000001</v>
      </c>
      <c r="F11" s="7">
        <f>NJTPA_2017!G834</f>
        <v>9.6000000000000002E-2</v>
      </c>
      <c r="G11" s="7">
        <f>NJTPA_2017!G852</f>
        <v>0.35099999999999998</v>
      </c>
      <c r="H11" s="7">
        <f>NJTPA_2017!G870</f>
        <v>0.28499999999999998</v>
      </c>
      <c r="I11" s="7">
        <f>NJTPA_2017!G888</f>
        <v>0.214</v>
      </c>
      <c r="J11" s="7">
        <f>NJTPA_2017!G924</f>
        <v>0.183</v>
      </c>
      <c r="K11" s="7">
        <f>NJTPA_2017!G942</f>
        <v>0.104</v>
      </c>
      <c r="L11" s="7">
        <f>NJTPA_2017!G960</f>
        <v>5.8999999999999997E-2</v>
      </c>
      <c r="M11" s="7">
        <f>NJTPA_2017!G978</f>
        <v>0.192</v>
      </c>
      <c r="N11" s="7">
        <f>NJTPA_2017!G996</f>
        <v>0.111</v>
      </c>
      <c r="O11" s="7">
        <f t="shared" si="0"/>
        <v>2.1030000000000002</v>
      </c>
      <c r="S11">
        <v>43</v>
      </c>
      <c r="T11" t="s">
        <v>25</v>
      </c>
      <c r="U11" s="7">
        <f>SJTPO_2017!G279</f>
        <v>0.17</v>
      </c>
      <c r="V11" s="7">
        <f>DVRPC_2017!S9</f>
        <v>0.19748015873015873</v>
      </c>
      <c r="W11" s="14">
        <f>DVRPC_2017!S23</f>
        <v>0.18648478835978835</v>
      </c>
      <c r="X11" s="7">
        <f>SJTPO_2017!G297</f>
        <v>0.06</v>
      </c>
      <c r="Y11" s="7">
        <f>SJTPO_2017!G315</f>
        <v>0.24</v>
      </c>
      <c r="Z11" s="7">
        <f>DVRPC_2017!S37</f>
        <v>8.3413800705467375E-2</v>
      </c>
      <c r="AA11" s="7">
        <f>DVRPC_2017!S51</f>
        <v>3.8910934744268079E-2</v>
      </c>
      <c r="AB11" s="7">
        <f>NJTPA_2017!G906</f>
        <v>0.24099999999999999</v>
      </c>
      <c r="AC11" s="7">
        <f>SJTPO_2017!G333</f>
        <v>7.0000000000000007E-2</v>
      </c>
      <c r="AD11" s="7">
        <f t="shared" si="1"/>
        <v>1.2872896825396827</v>
      </c>
    </row>
    <row r="12" spans="1:30" x14ac:dyDescent="0.25">
      <c r="A12">
        <v>51</v>
      </c>
      <c r="B12" t="s">
        <v>27</v>
      </c>
      <c r="C12" s="7">
        <f>NJTPA_2017!G781</f>
        <v>0.11899999999999999</v>
      </c>
      <c r="D12" s="7">
        <f>NJTPA_2017!G799</f>
        <v>0.123</v>
      </c>
      <c r="E12" s="7">
        <f>NJTPA_2017!G817</f>
        <v>9.1999999999999998E-2</v>
      </c>
      <c r="F12" s="7">
        <f>NJTPA_2017!G835</f>
        <v>3.9E-2</v>
      </c>
      <c r="G12" s="7">
        <f>NJTPA_2017!G853</f>
        <v>0.20599999999999999</v>
      </c>
      <c r="H12" s="7">
        <f>NJTPA_2017!G871</f>
        <v>0.10299999999999999</v>
      </c>
      <c r="I12" s="7">
        <f>NJTPA_2017!G889</f>
        <v>8.2000000000000003E-2</v>
      </c>
      <c r="J12" s="7">
        <f>NJTPA_2017!G925</f>
        <v>5.7000000000000002E-2</v>
      </c>
      <c r="K12" s="7">
        <f>NJTPA_2017!G943</f>
        <v>7.5999999999999998E-2</v>
      </c>
      <c r="L12" s="7">
        <f>NJTPA_2017!G961</f>
        <v>1.6E-2</v>
      </c>
      <c r="M12" s="7">
        <f>NJTPA_2017!G979</f>
        <v>9.9000000000000005E-2</v>
      </c>
      <c r="N12" s="7">
        <f>NJTPA_2017!G997</f>
        <v>2.8000000000000001E-2</v>
      </c>
      <c r="O12" s="7">
        <f t="shared" si="0"/>
        <v>1.04</v>
      </c>
      <c r="S12">
        <v>51</v>
      </c>
      <c r="T12" t="s">
        <v>27</v>
      </c>
      <c r="U12" s="7">
        <f>SJTPO_2017!G280</f>
        <v>0.06</v>
      </c>
      <c r="V12" s="7">
        <f>DVRPC_2017!S10</f>
        <v>0.13592261904761904</v>
      </c>
      <c r="W12" s="14">
        <f>DVRPC_2017!S24</f>
        <v>0.16991843033509701</v>
      </c>
      <c r="X12" s="7">
        <f>SJTPO_2017!G298</f>
        <v>0.03</v>
      </c>
      <c r="Y12" s="7">
        <f>SJTPO_2017!G316</f>
        <v>0.03</v>
      </c>
      <c r="Z12" s="7">
        <f>DVRPC_2017!S38</f>
        <v>8.8729056437389764E-2</v>
      </c>
      <c r="AA12" s="7">
        <f>DVRPC_2017!S52</f>
        <v>0.11688271604938272</v>
      </c>
      <c r="AB12" s="7">
        <f>NJTPA_2017!G907</f>
        <v>0.09</v>
      </c>
      <c r="AC12" s="7">
        <f>SJTPO_2017!G334</f>
        <v>0.01</v>
      </c>
      <c r="AD12" s="7">
        <f t="shared" si="1"/>
        <v>0.73145282186948846</v>
      </c>
    </row>
    <row r="13" spans="1:30" x14ac:dyDescent="0.25">
      <c r="A13">
        <v>52</v>
      </c>
      <c r="B13" t="s">
        <v>80</v>
      </c>
      <c r="C13" s="7">
        <f>NJTPA_2017!G782</f>
        <v>1.212</v>
      </c>
      <c r="D13" s="7">
        <f>NJTPA_2017!G800</f>
        <v>0.83599999999999997</v>
      </c>
      <c r="E13" s="7">
        <f>NJTPA_2017!G818</f>
        <v>0.54</v>
      </c>
      <c r="F13" s="7">
        <f>NJTPA_2017!G836</f>
        <v>0.59799999999999998</v>
      </c>
      <c r="G13" s="7">
        <f>NJTPA_2017!G854</f>
        <v>1.845</v>
      </c>
      <c r="H13" s="7">
        <f>NJTPA_2017!G872</f>
        <v>1.0840000000000001</v>
      </c>
      <c r="I13" s="7">
        <f>NJTPA_2017!G890</f>
        <v>0.95599999999999996</v>
      </c>
      <c r="J13" s="7">
        <f>NJTPA_2017!G926</f>
        <v>0.57799999999999996</v>
      </c>
      <c r="K13" s="7">
        <f>NJTPA_2017!G944</f>
        <v>0.77400000000000002</v>
      </c>
      <c r="L13" s="7">
        <f>NJTPA_2017!G962</f>
        <v>0.23699999999999999</v>
      </c>
      <c r="M13" s="7">
        <f>NJTPA_2017!G980</f>
        <v>0.874</v>
      </c>
      <c r="N13" s="7">
        <f>NJTPA_2017!G998</f>
        <v>0.33500000000000002</v>
      </c>
      <c r="O13" s="7">
        <f t="shared" si="0"/>
        <v>9.8690000000000015</v>
      </c>
      <c r="S13">
        <v>52</v>
      </c>
      <c r="T13" t="s">
        <v>80</v>
      </c>
      <c r="U13" s="7">
        <f>SJTPO_2017!G281</f>
        <v>0.65</v>
      </c>
      <c r="V13" s="7">
        <f>DVRPC_2017!S11</f>
        <v>1.3926929012345679</v>
      </c>
      <c r="W13" s="14">
        <f>DVRPC_2017!S25</f>
        <v>1.1402656525573192</v>
      </c>
      <c r="X13" s="7">
        <f>SJTPO_2017!G299</f>
        <v>0.38</v>
      </c>
      <c r="Y13" s="7">
        <f>SJTPO_2017!G317</f>
        <v>0.33</v>
      </c>
      <c r="Z13" s="7">
        <f>DVRPC_2017!S39</f>
        <v>0.82245480599647269</v>
      </c>
      <c r="AA13" s="7">
        <f>DVRPC_2017!S53</f>
        <v>1.053751102292769</v>
      </c>
      <c r="AB13" s="7">
        <f>NJTPA_2017!G908</f>
        <v>0.77800000000000002</v>
      </c>
      <c r="AC13" s="7">
        <f>SJTPO_2017!G335</f>
        <v>0.15</v>
      </c>
      <c r="AD13" s="7">
        <f t="shared" si="1"/>
        <v>6.6971644620811297</v>
      </c>
    </row>
    <row r="14" spans="1:30" x14ac:dyDescent="0.25">
      <c r="A14">
        <v>53</v>
      </c>
      <c r="B14" t="s">
        <v>81</v>
      </c>
      <c r="C14" s="7">
        <f>NJTPA_2017!G783</f>
        <v>0.193</v>
      </c>
      <c r="D14" s="7">
        <f>NJTPA_2017!G801</f>
        <v>0.153</v>
      </c>
      <c r="E14" s="7">
        <f>NJTPA_2017!G819</f>
        <v>8.1000000000000003E-2</v>
      </c>
      <c r="F14" s="7">
        <f>NJTPA_2017!G837</f>
        <v>0.42699999999999999</v>
      </c>
      <c r="G14" s="7">
        <f>NJTPA_2017!G855</f>
        <v>0.76</v>
      </c>
      <c r="H14" s="7">
        <f>NJTPA_2017!G873</f>
        <v>0.22900000000000001</v>
      </c>
      <c r="I14" s="7">
        <f>NJTPA_2017!G891</f>
        <v>0.26300000000000001</v>
      </c>
      <c r="J14" s="7">
        <f>NJTPA_2017!G927</f>
        <v>8.1000000000000003E-2</v>
      </c>
      <c r="K14" s="7">
        <f>NJTPA_2017!G945</f>
        <v>0.372</v>
      </c>
      <c r="L14" s="7">
        <f>NJTPA_2017!G963</f>
        <v>2.7E-2</v>
      </c>
      <c r="M14" s="7">
        <f>NJTPA_2017!G981</f>
        <v>0.222</v>
      </c>
      <c r="N14" s="7">
        <f>NJTPA_2017!G999</f>
        <v>0.109</v>
      </c>
      <c r="O14" s="7">
        <f t="shared" si="0"/>
        <v>2.9169999999999998</v>
      </c>
      <c r="S14">
        <v>53</v>
      </c>
      <c r="T14" t="s">
        <v>81</v>
      </c>
      <c r="U14" s="7">
        <f>SJTPO_2017!G282</f>
        <v>0.22</v>
      </c>
      <c r="V14" s="7">
        <f>DVRPC_2017!S12</f>
        <v>1.7500000000000002E-2</v>
      </c>
      <c r="W14" s="14">
        <f>DVRPC_2017!S26</f>
        <v>5.5776014109347443E-3</v>
      </c>
      <c r="X14" s="7">
        <f>SJTPO_2017!G300</f>
        <v>0.19</v>
      </c>
      <c r="Y14" s="7">
        <f>SJTPO_2017!G318</f>
        <v>0.11</v>
      </c>
      <c r="Z14" s="7">
        <f>DVRPC_2017!S40</f>
        <v>1.0198412698412698E-2</v>
      </c>
      <c r="AA14" s="7">
        <f>DVRPC_2017!S54</f>
        <v>4.1347001763668428E-3</v>
      </c>
      <c r="AB14" s="7">
        <f>NJTPA_2017!G909</f>
        <v>0.13100000000000001</v>
      </c>
      <c r="AC14" s="7">
        <f>SJTPO_2017!G336</f>
        <v>0.03</v>
      </c>
      <c r="AD14" s="7">
        <f t="shared" si="1"/>
        <v>0.71841071428571435</v>
      </c>
    </row>
    <row r="15" spans="1:30" x14ac:dyDescent="0.25">
      <c r="A15">
        <v>54</v>
      </c>
      <c r="B15" t="s">
        <v>31</v>
      </c>
      <c r="C15" s="7">
        <f>NJTPA_2017!G784</f>
        <v>1.4E-2</v>
      </c>
      <c r="D15" s="7">
        <f>NJTPA_2017!G802</f>
        <v>6.0000000000000001E-3</v>
      </c>
      <c r="E15" s="7">
        <f>NJTPA_2017!G820</f>
        <v>3.0000000000000001E-3</v>
      </c>
      <c r="F15" s="7">
        <f>NJTPA_2017!G838</f>
        <v>2.7E-2</v>
      </c>
      <c r="G15" s="7">
        <f>NJTPA_2017!G856</f>
        <v>3.5000000000000003E-2</v>
      </c>
      <c r="H15" s="7">
        <f>NJTPA_2017!G874</f>
        <v>3.6999999999999998E-2</v>
      </c>
      <c r="I15" s="7">
        <f>NJTPA_2017!G892</f>
        <v>2.5000000000000001E-2</v>
      </c>
      <c r="J15" s="7">
        <f>NJTPA_2017!G928</f>
        <v>0.01</v>
      </c>
      <c r="K15" s="7">
        <f>NJTPA_2017!G946</f>
        <v>1.7000000000000001E-2</v>
      </c>
      <c r="L15" s="7">
        <f>NJTPA_2017!G964</f>
        <v>1.2999999999999999E-2</v>
      </c>
      <c r="M15" s="7">
        <f>NJTPA_2017!G982</f>
        <v>8.9999999999999993E-3</v>
      </c>
      <c r="N15" s="7">
        <f>NJTPA_2017!G1000</f>
        <v>1.9E-2</v>
      </c>
      <c r="O15" s="7">
        <f t="shared" si="0"/>
        <v>0.215</v>
      </c>
      <c r="S15">
        <v>54</v>
      </c>
      <c r="T15" t="s">
        <v>31</v>
      </c>
      <c r="U15" s="7">
        <f>SJTPO_2017!G283</f>
        <v>0.03</v>
      </c>
      <c r="V15" s="7">
        <f>DVRPC_2017!S13</f>
        <v>6.9235008818342159E-2</v>
      </c>
      <c r="W15" s="14">
        <f>DVRPC_2017!S27</f>
        <v>4.0653659611992944E-2</v>
      </c>
      <c r="X15" s="7">
        <f>SJTPO_2017!G301</f>
        <v>0.03</v>
      </c>
      <c r="Y15" s="7">
        <f>SJTPO_2017!G319</f>
        <v>0.02</v>
      </c>
      <c r="Z15" s="7">
        <f>DVRPC_2017!S41</f>
        <v>5.0422178130511461E-2</v>
      </c>
      <c r="AA15" s="7">
        <f>DVRPC_2017!S55</f>
        <v>2.765873015873016E-2</v>
      </c>
      <c r="AB15" s="7">
        <f>NJTPA_2017!G910</f>
        <v>5.0999999999999997E-2</v>
      </c>
      <c r="AC15" s="7">
        <f>SJTPO_2017!G337</f>
        <v>0.01</v>
      </c>
      <c r="AD15" s="7">
        <f t="shared" si="1"/>
        <v>0.32896957671957672</v>
      </c>
    </row>
    <row r="16" spans="1:30" x14ac:dyDescent="0.25">
      <c r="A16">
        <v>61</v>
      </c>
      <c r="B16" t="s">
        <v>82</v>
      </c>
      <c r="C16" s="7">
        <f>NJTPA_2017!G785</f>
        <v>1.7190000000000001</v>
      </c>
      <c r="D16" s="7">
        <f>NJTPA_2017!G803</f>
        <v>1.7929999999999999</v>
      </c>
      <c r="E16" s="7">
        <f>NJTPA_2017!G821</f>
        <v>0.874</v>
      </c>
      <c r="F16" s="7">
        <f>NJTPA_2017!G839</f>
        <v>0.46300000000000002</v>
      </c>
      <c r="G16" s="7">
        <f>NJTPA_2017!G857</f>
        <v>2.2469999999999999</v>
      </c>
      <c r="H16" s="7">
        <f>NJTPA_2017!G875</f>
        <v>0.7</v>
      </c>
      <c r="I16" s="7">
        <f>NJTPA_2017!G893</f>
        <v>1.1459999999999999</v>
      </c>
      <c r="J16" s="7">
        <f>NJTPA_2017!G929</f>
        <v>0.65200000000000002</v>
      </c>
      <c r="K16" s="7">
        <f>NJTPA_2017!G947</f>
        <v>0.62</v>
      </c>
      <c r="L16" s="7">
        <f>NJTPA_2017!G965</f>
        <v>0.151</v>
      </c>
      <c r="M16" s="7">
        <f>NJTPA_2017!G983</f>
        <v>1.3420000000000001</v>
      </c>
      <c r="N16" s="7">
        <f>NJTPA_2017!G1001</f>
        <v>0.43099999999999999</v>
      </c>
      <c r="O16" s="7">
        <f t="shared" si="0"/>
        <v>12.137999999999998</v>
      </c>
      <c r="S16">
        <v>61</v>
      </c>
      <c r="T16" t="s">
        <v>82</v>
      </c>
      <c r="U16" s="7">
        <f>SJTPO_2017!G284</f>
        <v>0.79</v>
      </c>
      <c r="V16" s="7">
        <f>DVRPC_2017!S14</f>
        <v>1.3672552910052911</v>
      </c>
      <c r="W16" s="14">
        <f>DVRPC_2017!S28</f>
        <v>1.2744179894179894</v>
      </c>
      <c r="X16" s="7">
        <f>SJTPO_2017!G302</f>
        <v>0.34</v>
      </c>
      <c r="Y16" s="7">
        <f>SJTPO_2017!G320</f>
        <v>0.37</v>
      </c>
      <c r="Z16" s="7">
        <f>DVRPC_2017!S42</f>
        <v>0.92230489417989414</v>
      </c>
      <c r="AA16" s="7">
        <f>DVRPC_2017!S56</f>
        <v>1.6882242063492063</v>
      </c>
      <c r="AB16" s="7">
        <f>NJTPA_2017!G911</f>
        <v>0.63200000000000001</v>
      </c>
      <c r="AC16" s="7">
        <f>SJTPO_2017!G338</f>
        <v>0.2</v>
      </c>
      <c r="AD16" s="7">
        <f t="shared" si="1"/>
        <v>7.5842023809523802</v>
      </c>
    </row>
    <row r="17" spans="1:30" ht="15.75" thickBot="1" x14ac:dyDescent="0.3">
      <c r="A17" s="8">
        <v>62</v>
      </c>
      <c r="B17" s="8" t="s">
        <v>83</v>
      </c>
      <c r="C17" s="9">
        <f>NJTPA_2017!G786</f>
        <v>4.1970000000000001</v>
      </c>
      <c r="D17" s="9">
        <f>NJTPA_2017!G804</f>
        <v>2.879</v>
      </c>
      <c r="E17" s="9">
        <f>NJTPA_2017!G822</f>
        <v>2.0089999999999999</v>
      </c>
      <c r="F17" s="9">
        <f>NJTPA_2017!G840</f>
        <v>1.6819999999999999</v>
      </c>
      <c r="G17" s="9">
        <f>NJTPA_2017!G858</f>
        <v>6.87</v>
      </c>
      <c r="H17" s="9">
        <f>NJTPA_2017!G876</f>
        <v>0.252</v>
      </c>
      <c r="I17" s="9">
        <f>NJTPA_2017!G894</f>
        <v>1.889</v>
      </c>
      <c r="J17" s="9">
        <f>NJTPA_2017!G930</f>
        <v>0.61599999999999999</v>
      </c>
      <c r="K17" s="9">
        <f>NJTPA_2017!G948</f>
        <v>2.0529999999999999</v>
      </c>
      <c r="L17" s="9">
        <f>NJTPA_2017!G966</f>
        <v>2.9000000000000001E-2</v>
      </c>
      <c r="M17" s="9">
        <f>NJTPA_2017!G984</f>
        <v>3.0950000000000002</v>
      </c>
      <c r="N17" s="9">
        <f>NJTPA_2017!G1002</f>
        <v>2.2559999999999998</v>
      </c>
      <c r="O17" s="9">
        <f t="shared" si="0"/>
        <v>27.826999999999998</v>
      </c>
      <c r="S17" s="8">
        <v>62</v>
      </c>
      <c r="T17" s="8" t="s">
        <v>83</v>
      </c>
      <c r="U17" s="9">
        <f>SJTPO_2017!G285</f>
        <v>1.2</v>
      </c>
      <c r="V17" s="9">
        <f>DVRPC_2017!S15</f>
        <v>1.2175077160493828</v>
      </c>
      <c r="W17" s="15">
        <f>DVRPC_2017!S29</f>
        <v>0.85716931216931214</v>
      </c>
      <c r="X17" s="9">
        <f>SJTPO_2017!G303</f>
        <v>0.47</v>
      </c>
      <c r="Y17" s="9">
        <f>SJTPO_2017!G321</f>
        <v>0.32</v>
      </c>
      <c r="Z17" s="9">
        <f>DVRPC_2017!S43</f>
        <v>0.65173611111111107</v>
      </c>
      <c r="AA17" s="9">
        <f>DVRPC_2017!S57</f>
        <v>0.36642195767195768</v>
      </c>
      <c r="AB17" s="9">
        <f>NJTPA_2017!G912</f>
        <v>0.33</v>
      </c>
      <c r="AC17" s="9">
        <f>SJTPO_2017!G339</f>
        <v>0.14000000000000001</v>
      </c>
      <c r="AD17" s="9">
        <f t="shared" si="1"/>
        <v>5.5528350970017639</v>
      </c>
    </row>
    <row r="18" spans="1:30" x14ac:dyDescent="0.25">
      <c r="B18" t="s">
        <v>87</v>
      </c>
      <c r="C18" s="7">
        <f>SUM(C5:C17)</f>
        <v>15.795999999999999</v>
      </c>
      <c r="D18" s="7">
        <f t="shared" ref="D18:N18" si="2">SUM(D5:D17)</f>
        <v>11.959999999999999</v>
      </c>
      <c r="E18" s="7">
        <f t="shared" si="2"/>
        <v>6.6400000000000006</v>
      </c>
      <c r="F18" s="7">
        <f t="shared" si="2"/>
        <v>5.1240000000000006</v>
      </c>
      <c r="G18" s="7">
        <f t="shared" si="2"/>
        <v>19.917999999999999</v>
      </c>
      <c r="H18" s="7">
        <f t="shared" si="2"/>
        <v>8.7059999999999995</v>
      </c>
      <c r="I18" s="7">
        <f t="shared" si="2"/>
        <v>9.0340000000000007</v>
      </c>
      <c r="J18" s="7">
        <f t="shared" si="2"/>
        <v>5.5979999999999999</v>
      </c>
      <c r="K18" s="7">
        <f t="shared" si="2"/>
        <v>6.8140000000000009</v>
      </c>
      <c r="L18" s="7">
        <f t="shared" si="2"/>
        <v>1.8319999999999999</v>
      </c>
      <c r="M18" s="7">
        <f t="shared" si="2"/>
        <v>10.101000000000001</v>
      </c>
      <c r="N18" s="7">
        <f t="shared" si="2"/>
        <v>5.0949999999999998</v>
      </c>
      <c r="O18" s="7">
        <f t="shared" si="0"/>
        <v>106.61800000000001</v>
      </c>
      <c r="T18" t="s">
        <v>87</v>
      </c>
      <c r="U18" s="7">
        <f>SUM(U5:U17)</f>
        <v>6.9600000000000009</v>
      </c>
      <c r="V18" s="7">
        <f t="shared" ref="V18:AD18" si="3">SUM(V5:V17)</f>
        <v>9.264654982363318</v>
      </c>
      <c r="W18" s="7">
        <f t="shared" si="3"/>
        <v>7.7396858465608469</v>
      </c>
      <c r="X18" s="7">
        <f t="shared" si="3"/>
        <v>3.0700000000000003</v>
      </c>
      <c r="Y18" s="7">
        <f t="shared" si="3"/>
        <v>3.2699999999999996</v>
      </c>
      <c r="Z18" s="7">
        <f t="shared" si="3"/>
        <v>5.6386596119929449</v>
      </c>
      <c r="AA18" s="7">
        <f t="shared" si="3"/>
        <v>7.126107804232805</v>
      </c>
      <c r="AB18" s="7">
        <f t="shared" si="3"/>
        <v>7.5439999999999987</v>
      </c>
      <c r="AC18" s="7">
        <f t="shared" si="3"/>
        <v>1.58</v>
      </c>
      <c r="AD18" s="7">
        <f t="shared" si="3"/>
        <v>52.193108245149915</v>
      </c>
    </row>
    <row r="21" spans="1:30" ht="18" x14ac:dyDescent="0.35">
      <c r="B21" t="s">
        <v>90</v>
      </c>
      <c r="C21" t="s">
        <v>144</v>
      </c>
    </row>
    <row r="22" spans="1:30" x14ac:dyDescent="0.25">
      <c r="B22" t="s">
        <v>88</v>
      </c>
    </row>
    <row r="24" spans="1:30" ht="15.75" thickBot="1" x14ac:dyDescent="0.3">
      <c r="A24" s="8" t="s">
        <v>0</v>
      </c>
      <c r="B24" s="8" t="s">
        <v>85</v>
      </c>
      <c r="C24" s="8" t="s">
        <v>54</v>
      </c>
      <c r="D24" s="8" t="s">
        <v>61</v>
      </c>
      <c r="E24" s="8" t="s">
        <v>62</v>
      </c>
      <c r="F24" s="8" t="s">
        <v>63</v>
      </c>
      <c r="G24" s="8" t="s">
        <v>64</v>
      </c>
      <c r="H24" s="8" t="s">
        <v>65</v>
      </c>
      <c r="I24" s="8" t="s">
        <v>66</v>
      </c>
      <c r="J24" s="8" t="s">
        <v>67</v>
      </c>
      <c r="K24" s="8" t="s">
        <v>68</v>
      </c>
      <c r="L24" s="8" t="s">
        <v>69</v>
      </c>
      <c r="M24" s="8" t="s">
        <v>70</v>
      </c>
      <c r="N24" s="8" t="s">
        <v>71</v>
      </c>
      <c r="O24" s="8" t="s">
        <v>86</v>
      </c>
      <c r="S24" s="8" t="s">
        <v>0</v>
      </c>
      <c r="T24" s="8" t="s">
        <v>85</v>
      </c>
      <c r="U24" s="8" t="s">
        <v>270</v>
      </c>
      <c r="V24" s="8" t="s">
        <v>278</v>
      </c>
      <c r="W24" s="8" t="s">
        <v>279</v>
      </c>
      <c r="X24" s="8" t="s">
        <v>273</v>
      </c>
      <c r="Y24" s="8" t="s">
        <v>274</v>
      </c>
      <c r="Z24" s="8" t="s">
        <v>280</v>
      </c>
      <c r="AA24" s="8" t="s">
        <v>281</v>
      </c>
      <c r="AB24" s="8" t="s">
        <v>282</v>
      </c>
      <c r="AC24" s="8" t="s">
        <v>275</v>
      </c>
      <c r="AD24" s="8" t="s">
        <v>283</v>
      </c>
    </row>
    <row r="25" spans="1:30" x14ac:dyDescent="0.25">
      <c r="A25">
        <v>11</v>
      </c>
      <c r="B25" t="s">
        <v>13</v>
      </c>
      <c r="C25" s="7">
        <f>NJTPA_2023!G774</f>
        <v>6.5000000000000002E-2</v>
      </c>
      <c r="D25" s="7">
        <f>NJTPA_2023!G792</f>
        <v>6.0999999999999999E-2</v>
      </c>
      <c r="E25" s="7">
        <f>NJTPA_2023!G810</f>
        <v>2.9000000000000001E-2</v>
      </c>
      <c r="F25" s="7">
        <f>NJTPA_2023!G828</f>
        <v>1.7999999999999999E-2</v>
      </c>
      <c r="G25" s="7">
        <f>NJTPA_2023!G846</f>
        <v>8.6999999999999994E-2</v>
      </c>
      <c r="H25" s="7">
        <f>NJTPA_2023!G864</f>
        <v>9.7000000000000003E-2</v>
      </c>
      <c r="I25" s="7">
        <f>NJTPA_2023!G882</f>
        <v>2.3E-2</v>
      </c>
      <c r="J25" s="7">
        <f>NJTPA_2023!G918</f>
        <v>1.7000000000000001E-2</v>
      </c>
      <c r="K25" s="7">
        <f>NJTPA_2023!G936</f>
        <v>1.7000000000000001E-2</v>
      </c>
      <c r="L25" s="7">
        <f>NJTPA_2023!G954</f>
        <v>1.4E-2</v>
      </c>
      <c r="M25" s="7">
        <f>NJTPA_2023!G972</f>
        <v>6.0999999999999999E-2</v>
      </c>
      <c r="N25" s="7">
        <f>NJTPA_2023!G990</f>
        <v>1.7000000000000001E-2</v>
      </c>
      <c r="O25" s="7">
        <f>SUM(C25:N25)</f>
        <v>0.50600000000000001</v>
      </c>
      <c r="S25">
        <v>11</v>
      </c>
      <c r="T25" t="s">
        <v>13</v>
      </c>
      <c r="U25" s="7">
        <f>SJTPO_2023!G273</f>
        <v>0.05</v>
      </c>
      <c r="V25" s="7">
        <f>DVRPC_2023!S3</f>
        <v>5.8937389770723103E-2</v>
      </c>
      <c r="W25" s="14">
        <f>DVRPC_2023!S17</f>
        <v>4.3420414462081128E-2</v>
      </c>
      <c r="X25" s="7">
        <f>SJTPO_2023!G291</f>
        <v>0.03</v>
      </c>
      <c r="Y25" s="7">
        <f>SJTPO_2023!G309</f>
        <v>0.03</v>
      </c>
      <c r="Z25" s="7">
        <f>DVRPC_2023!S31</f>
        <v>3.4334215167548504E-2</v>
      </c>
      <c r="AA25" s="7">
        <f>DVRPC_2023!S45</f>
        <v>3.9767416225749558E-2</v>
      </c>
      <c r="AB25" s="7">
        <f>NJTPA_2023!G900</f>
        <v>7.8E-2</v>
      </c>
      <c r="AC25">
        <f>SJTPO_2023!G327</f>
        <v>0.02</v>
      </c>
      <c r="AD25" s="7">
        <f>SUM(U25:AC25)</f>
        <v>0.38445943562610235</v>
      </c>
    </row>
    <row r="26" spans="1:30" x14ac:dyDescent="0.25">
      <c r="A26">
        <v>21</v>
      </c>
      <c r="B26" t="s">
        <v>15</v>
      </c>
      <c r="C26" s="7">
        <f>NJTPA_2023!G775</f>
        <v>0.80800000000000005</v>
      </c>
      <c r="D26" s="7">
        <f>NJTPA_2023!G793</f>
        <v>0.57199999999999995</v>
      </c>
      <c r="E26" s="7">
        <f>NJTPA_2023!G811</f>
        <v>0.311</v>
      </c>
      <c r="F26" s="7">
        <f>NJTPA_2023!G829</f>
        <v>0.17499999999999999</v>
      </c>
      <c r="G26" s="7">
        <f>NJTPA_2023!G847</f>
        <v>0.91</v>
      </c>
      <c r="H26" s="7">
        <f>NJTPA_2023!G865</f>
        <v>0.69199999999999995</v>
      </c>
      <c r="I26" s="7">
        <f>NJTPA_2023!G883</f>
        <v>0.44600000000000001</v>
      </c>
      <c r="J26" s="7">
        <f>NJTPA_2023!G919</f>
        <v>0.35499999999999998</v>
      </c>
      <c r="K26" s="7">
        <f>NJTPA_2023!G937</f>
        <v>0.318</v>
      </c>
      <c r="L26" s="7">
        <f>NJTPA_2023!G955</f>
        <v>0.11600000000000001</v>
      </c>
      <c r="M26" s="7">
        <f>NJTPA_2023!G973</f>
        <v>0.45700000000000002</v>
      </c>
      <c r="N26" s="7">
        <f>NJTPA_2023!G991</f>
        <v>0.16500000000000001</v>
      </c>
      <c r="O26" s="7">
        <f t="shared" ref="O26:O38" si="4">SUM(C26:N26)</f>
        <v>5.3249999999999993</v>
      </c>
      <c r="S26">
        <v>21</v>
      </c>
      <c r="T26" t="s">
        <v>15</v>
      </c>
      <c r="U26" s="7">
        <f>SJTPO_2023!G274</f>
        <v>0.3</v>
      </c>
      <c r="V26" s="7">
        <f>DVRPC_2023!S4</f>
        <v>0.49862654320987654</v>
      </c>
      <c r="W26" s="14">
        <f>DVRPC_2023!S18</f>
        <v>0.45866071428571431</v>
      </c>
      <c r="X26" s="7">
        <f>SJTPO_2023!G292</f>
        <v>0.1</v>
      </c>
      <c r="Y26" s="7">
        <f>SJTPO_2023!G310</f>
        <v>0.13</v>
      </c>
      <c r="Z26" s="7">
        <f>DVRPC_2023!S32</f>
        <v>0.28991732804232806</v>
      </c>
      <c r="AA26" s="7">
        <f>DVRPC_2023!S46</f>
        <v>0.38062059082892419</v>
      </c>
      <c r="AB26" s="7">
        <f>NJTPA_2023!G901</f>
        <v>0.56699999999999995</v>
      </c>
      <c r="AC26" s="7">
        <f>SJTPO_2023!G328</f>
        <v>7.0000000000000007E-2</v>
      </c>
      <c r="AD26" s="7">
        <f t="shared" ref="AD26:AD37" si="5">SUM(U26:AC26)</f>
        <v>2.7948251763668428</v>
      </c>
    </row>
    <row r="27" spans="1:30" x14ac:dyDescent="0.25">
      <c r="A27">
        <v>31</v>
      </c>
      <c r="B27" t="s">
        <v>17</v>
      </c>
      <c r="C27" s="7">
        <f>NJTPA_2023!G776</f>
        <v>2.0910000000000002</v>
      </c>
      <c r="D27" s="7">
        <f>NJTPA_2023!G794</f>
        <v>1.2689999999999999</v>
      </c>
      <c r="E27" s="7">
        <f>NJTPA_2023!G812</f>
        <v>0.69899999999999995</v>
      </c>
      <c r="F27" s="7">
        <f>NJTPA_2023!G830</f>
        <v>0.505</v>
      </c>
      <c r="G27" s="7">
        <f>NJTPA_2023!G848</f>
        <v>1.919</v>
      </c>
      <c r="H27" s="7">
        <f>NJTPA_2023!G866</f>
        <v>1.8240000000000001</v>
      </c>
      <c r="I27" s="7">
        <f>NJTPA_2023!G884</f>
        <v>1.2210000000000001</v>
      </c>
      <c r="J27" s="7">
        <f>NJTPA_2023!G920</f>
        <v>0.84499999999999997</v>
      </c>
      <c r="K27" s="7">
        <f>NJTPA_2023!G938</f>
        <v>0.76200000000000001</v>
      </c>
      <c r="L27" s="7">
        <f>NJTPA_2023!G956</f>
        <v>0.34899999999999998</v>
      </c>
      <c r="M27" s="7">
        <f>NJTPA_2023!G974</f>
        <v>1.077</v>
      </c>
      <c r="N27" s="7">
        <f>NJTPA_2023!G992</f>
        <v>0.45300000000000001</v>
      </c>
      <c r="O27" s="7">
        <f t="shared" si="4"/>
        <v>13.014000000000001</v>
      </c>
      <c r="S27">
        <v>31</v>
      </c>
      <c r="T27" t="s">
        <v>17</v>
      </c>
      <c r="U27" s="7">
        <f>SJTPO_2023!G275</f>
        <v>0.94</v>
      </c>
      <c r="V27" s="7">
        <f>DVRPC_2023!S5</f>
        <v>1.3824327601410935</v>
      </c>
      <c r="W27" s="14">
        <f>DVRPC_2023!S19</f>
        <v>1.1621649029982364</v>
      </c>
      <c r="X27" s="7">
        <f>SJTPO_2023!G293</f>
        <v>0.41</v>
      </c>
      <c r="Y27" s="7">
        <f>SJTPO_2023!G311</f>
        <v>0.4</v>
      </c>
      <c r="Z27" s="7">
        <f>DVRPC_2023!S33</f>
        <v>0.85809964726631394</v>
      </c>
      <c r="AA27" s="7">
        <f>DVRPC_2023!S47</f>
        <v>0.92599096119929458</v>
      </c>
      <c r="AB27" s="7">
        <f>NJTPA_2023!G902</f>
        <v>1.627</v>
      </c>
      <c r="AC27" s="7">
        <f>SJTPO_2023!G329</f>
        <v>0.26</v>
      </c>
      <c r="AD27" s="7">
        <f t="shared" si="5"/>
        <v>7.9656882716049378</v>
      </c>
    </row>
    <row r="28" spans="1:30" x14ac:dyDescent="0.25">
      <c r="A28">
        <v>32</v>
      </c>
      <c r="B28" t="s">
        <v>19</v>
      </c>
      <c r="C28" s="7">
        <f>NJTPA_2023!G777</f>
        <v>0.49</v>
      </c>
      <c r="D28" s="7">
        <f>NJTPA_2023!G795</f>
        <v>0.34799999999999998</v>
      </c>
      <c r="E28" s="7">
        <f>NJTPA_2023!G813</f>
        <v>0.10199999999999999</v>
      </c>
      <c r="F28" s="7">
        <f>NJTPA_2023!G831</f>
        <v>0.127</v>
      </c>
      <c r="G28" s="7">
        <f>NJTPA_2023!G849</f>
        <v>0.437</v>
      </c>
      <c r="H28" s="7">
        <f>NJTPA_2023!G867</f>
        <v>0.45700000000000002</v>
      </c>
      <c r="I28" s="7">
        <f>NJTPA_2023!G885</f>
        <v>0.314</v>
      </c>
      <c r="J28" s="7">
        <f>NJTPA_2023!G921</f>
        <v>0.183</v>
      </c>
      <c r="K28" s="7">
        <f>NJTPA_2023!G939</f>
        <v>0.185</v>
      </c>
      <c r="L28" s="7">
        <f>NJTPA_2023!G957</f>
        <v>6.3E-2</v>
      </c>
      <c r="M28" s="7">
        <f>NJTPA_2023!G975</f>
        <v>0.24</v>
      </c>
      <c r="N28" s="7">
        <f>NJTPA_2023!G993</f>
        <v>8.2000000000000003E-2</v>
      </c>
      <c r="O28" s="7">
        <f t="shared" si="4"/>
        <v>3.0279999999999996</v>
      </c>
      <c r="S28">
        <v>32</v>
      </c>
      <c r="T28" t="s">
        <v>19</v>
      </c>
      <c r="U28" s="7">
        <f>SJTPO_2023!G276</f>
        <v>0.2</v>
      </c>
      <c r="V28" s="7">
        <f>DVRPC_2023!S6</f>
        <v>0.26253086419753086</v>
      </c>
      <c r="W28" s="14">
        <f>DVRPC_2023!S20</f>
        <v>0.19500220458553791</v>
      </c>
      <c r="X28" s="7">
        <f>SJTPO_2023!G294</f>
        <v>0.09</v>
      </c>
      <c r="Y28" s="7">
        <f>SJTPO_2023!G312</f>
        <v>0.09</v>
      </c>
      <c r="Z28" s="7">
        <f>DVRPC_2023!S34</f>
        <v>0.13848765432098764</v>
      </c>
      <c r="AA28" s="7">
        <f>DVRPC_2023!S48</f>
        <v>0.28194664902998234</v>
      </c>
      <c r="AB28" s="7">
        <f>NJTPA_2023!G903</f>
        <v>0.29899999999999999</v>
      </c>
      <c r="AC28" s="7">
        <f>SJTPO_2023!G330</f>
        <v>0.05</v>
      </c>
      <c r="AD28" s="7">
        <f t="shared" si="5"/>
        <v>1.6069673721340385</v>
      </c>
    </row>
    <row r="29" spans="1:30" x14ac:dyDescent="0.25">
      <c r="A29">
        <v>41</v>
      </c>
      <c r="B29" t="s">
        <v>21</v>
      </c>
      <c r="C29" s="7">
        <f>NJTPA_2023!G778</f>
        <v>9.1999999999999998E-2</v>
      </c>
      <c r="D29" s="7">
        <f>NJTPA_2023!G796</f>
        <v>0.40200000000000002</v>
      </c>
      <c r="E29" s="7">
        <f>NJTPA_2023!G814</f>
        <v>0.28399999999999997</v>
      </c>
      <c r="F29" s="7">
        <f>NJTPA_2023!G832</f>
        <v>8.5999999999999993E-2</v>
      </c>
      <c r="G29" s="7">
        <f>NJTPA_2023!G850</f>
        <v>0.36599999999999999</v>
      </c>
      <c r="H29" s="7">
        <f>NJTPA_2023!G868</f>
        <v>6.0999999999999999E-2</v>
      </c>
      <c r="I29" s="7">
        <f>NJTPA_2023!G886</f>
        <v>0.14599999999999999</v>
      </c>
      <c r="J29" s="7">
        <f>NJTPA_2023!G922</f>
        <v>0.13800000000000001</v>
      </c>
      <c r="K29" s="7">
        <f>NJTPA_2023!G940</f>
        <v>4.3999999999999997E-2</v>
      </c>
      <c r="L29" s="7">
        <f>NJTPA_2023!G958</f>
        <v>8.0000000000000002E-3</v>
      </c>
      <c r="M29" s="7">
        <f>NJTPA_2023!G976</f>
        <v>0.26200000000000001</v>
      </c>
      <c r="N29" s="7">
        <f>NJTPA_2023!G994</f>
        <v>0.23899999999999999</v>
      </c>
      <c r="O29" s="7">
        <f t="shared" si="4"/>
        <v>2.1279999999999997</v>
      </c>
      <c r="S29">
        <v>41</v>
      </c>
      <c r="T29" t="s">
        <v>21</v>
      </c>
      <c r="U29" s="7">
        <f>SJTPO_2023!G277</f>
        <v>0.34</v>
      </c>
      <c r="V29" s="7">
        <f>DVRPC_2023!S7</f>
        <v>0.14723434744268077</v>
      </c>
      <c r="W29" s="14">
        <f>DVRPC_2023!S21</f>
        <v>3.790895061728395E-2</v>
      </c>
      <c r="X29" s="7">
        <f>SJTPO_2023!G295</f>
        <v>0.14000000000000001</v>
      </c>
      <c r="Y29" s="7">
        <f>SJTPO_2023!G313</f>
        <v>0.31</v>
      </c>
      <c r="Z29" s="7">
        <f>DVRPC_2023!S35</f>
        <v>8.7177028218694885E-2</v>
      </c>
      <c r="AA29" s="7">
        <f>DVRPC_2023!S49</f>
        <v>0.1053042328042328</v>
      </c>
      <c r="AB29" s="7">
        <f>NJTPA_2023!G904</f>
        <v>6.4000000000000001E-2</v>
      </c>
      <c r="AC29" s="7">
        <f>SJTPO_2023!G331</f>
        <v>0.1</v>
      </c>
      <c r="AD29" s="7">
        <f t="shared" si="5"/>
        <v>1.3316245590828928</v>
      </c>
    </row>
    <row r="30" spans="1:30" x14ac:dyDescent="0.25">
      <c r="A30">
        <v>42</v>
      </c>
      <c r="B30" t="s">
        <v>23</v>
      </c>
      <c r="C30" s="7">
        <f>NJTPA_2023!G779</f>
        <v>0.183</v>
      </c>
      <c r="D30" s="7">
        <f>NJTPA_2023!G797</f>
        <v>0.17499999999999999</v>
      </c>
      <c r="E30" s="7">
        <f>NJTPA_2023!G815</f>
        <v>0.158</v>
      </c>
      <c r="F30" s="7">
        <f>NJTPA_2023!G833</f>
        <v>0.02</v>
      </c>
      <c r="G30" s="7">
        <f>NJTPA_2023!G851</f>
        <v>0.14699999999999999</v>
      </c>
      <c r="H30" s="7">
        <f>NJTPA_2023!G869</f>
        <v>0.159</v>
      </c>
      <c r="I30" s="7">
        <f>NJTPA_2023!G887</f>
        <v>8.6999999999999994E-2</v>
      </c>
      <c r="J30" s="7">
        <f>NJTPA_2023!G923</f>
        <v>9.9000000000000005E-2</v>
      </c>
      <c r="K30" s="7">
        <f>NJTPA_2023!G941</f>
        <v>6.4000000000000001E-2</v>
      </c>
      <c r="L30" s="7">
        <f>NJTPA_2023!G959</f>
        <v>1.4999999999999999E-2</v>
      </c>
      <c r="M30" s="7">
        <f>NJTPA_2023!G977</f>
        <v>0.108</v>
      </c>
      <c r="N30" s="7">
        <f>NJTPA_2023!G995</f>
        <v>0.02</v>
      </c>
      <c r="O30" s="7">
        <f t="shared" si="4"/>
        <v>1.2350000000000001</v>
      </c>
      <c r="S30">
        <v>42</v>
      </c>
      <c r="T30" t="s">
        <v>23</v>
      </c>
      <c r="U30" s="7">
        <f>SJTPO_2023!G278</f>
        <v>0.05</v>
      </c>
      <c r="V30" s="7">
        <f>DVRPC_2023!S8</f>
        <v>7.0644841269841274E-2</v>
      </c>
      <c r="W30" s="14">
        <f>DVRPC_2023!S22</f>
        <v>7.7796516754850081E-2</v>
      </c>
      <c r="X30" s="7">
        <f>SJTPO_2023!G296</f>
        <v>0.01</v>
      </c>
      <c r="Y30" s="7">
        <f>SJTPO_2023!G314</f>
        <v>0.05</v>
      </c>
      <c r="Z30" s="7">
        <f>DVRPC_2023!S36</f>
        <v>4.411485890652557E-2</v>
      </c>
      <c r="AA30" s="7">
        <f>DVRPC_2023!S50</f>
        <v>5.8827160493827163E-2</v>
      </c>
      <c r="AB30" s="7">
        <f>NJTPA_2023!G905</f>
        <v>0.155</v>
      </c>
      <c r="AC30" s="7">
        <f>SJTPO_2023!G332</f>
        <v>0</v>
      </c>
      <c r="AD30" s="7">
        <f t="shared" si="5"/>
        <v>0.51638337742504414</v>
      </c>
    </row>
    <row r="31" spans="1:30" x14ac:dyDescent="0.25">
      <c r="A31">
        <v>43</v>
      </c>
      <c r="B31" t="s">
        <v>25</v>
      </c>
      <c r="C31" s="7">
        <f>NJTPA_2023!G780</f>
        <v>7.0000000000000007E-2</v>
      </c>
      <c r="D31" s="7">
        <f>NJTPA_2023!G798</f>
        <v>4.5999999999999999E-2</v>
      </c>
      <c r="E31" s="7">
        <f>NJTPA_2023!G816</f>
        <v>3.1E-2</v>
      </c>
      <c r="F31" s="7">
        <f>NJTPA_2023!G834</f>
        <v>2.5000000000000001E-2</v>
      </c>
      <c r="G31" s="7">
        <f>NJTPA_2023!G852</f>
        <v>9.7000000000000003E-2</v>
      </c>
      <c r="H31" s="7">
        <f>NJTPA_2023!G870</f>
        <v>0.151</v>
      </c>
      <c r="I31" s="7">
        <f>NJTPA_2023!G888</f>
        <v>0.08</v>
      </c>
      <c r="J31" s="7">
        <f>NJTPA_2023!G924</f>
        <v>4.9000000000000002E-2</v>
      </c>
      <c r="K31" s="7">
        <f>NJTPA_2023!G942</f>
        <v>4.8000000000000001E-2</v>
      </c>
      <c r="L31" s="7">
        <f>NJTPA_2023!G960</f>
        <v>3.5000000000000003E-2</v>
      </c>
      <c r="M31" s="7">
        <f>NJTPA_2023!G978</f>
        <v>4.5999999999999999E-2</v>
      </c>
      <c r="N31" s="7">
        <f>NJTPA_2023!G996</f>
        <v>1.9E-2</v>
      </c>
      <c r="O31" s="7">
        <f t="shared" si="4"/>
        <v>0.69700000000000017</v>
      </c>
      <c r="S31">
        <v>43</v>
      </c>
      <c r="T31" t="s">
        <v>25</v>
      </c>
      <c r="U31" s="7">
        <f>SJTPO_2023!G279</f>
        <v>0.05</v>
      </c>
      <c r="V31" s="7">
        <f>DVRPC_2023!S9</f>
        <v>5.896053791887125E-2</v>
      </c>
      <c r="W31" s="14">
        <f>DVRPC_2023!S23</f>
        <v>7.643298059964726E-2</v>
      </c>
      <c r="X31" s="7">
        <f>SJTPO_2023!G297</f>
        <v>0.01</v>
      </c>
      <c r="Y31" s="7">
        <f>SJTPO_2023!G315</f>
        <v>0.1</v>
      </c>
      <c r="Z31" s="7">
        <f>DVRPC_2023!S37</f>
        <v>3.5762786596119929E-2</v>
      </c>
      <c r="AA31" s="7">
        <f>DVRPC_2023!S51</f>
        <v>4.4593253968253969E-2</v>
      </c>
      <c r="AB31" s="7">
        <f>NJTPA_2023!G906</f>
        <v>0.14599999999999999</v>
      </c>
      <c r="AC31" s="7">
        <f>SJTPO_2023!G333</f>
        <v>0.01</v>
      </c>
      <c r="AD31" s="7">
        <f t="shared" si="5"/>
        <v>0.53174955908289245</v>
      </c>
    </row>
    <row r="32" spans="1:30" x14ac:dyDescent="0.25">
      <c r="A32">
        <v>51</v>
      </c>
      <c r="B32" t="s">
        <v>27</v>
      </c>
      <c r="C32" s="7">
        <f>NJTPA_2023!G781</f>
        <v>7.4999999999999997E-2</v>
      </c>
      <c r="D32" s="7">
        <f>NJTPA_2023!G799</f>
        <v>9.7000000000000003E-2</v>
      </c>
      <c r="E32" s="7">
        <f>NJTPA_2023!G817</f>
        <v>3.7999999999999999E-2</v>
      </c>
      <c r="F32" s="7">
        <f>NJTPA_2023!G835</f>
        <v>3.0000000000000001E-3</v>
      </c>
      <c r="G32" s="7">
        <f>NJTPA_2023!G853</f>
        <v>0.29499999999999998</v>
      </c>
      <c r="H32" s="7">
        <f>NJTPA_2023!G871</f>
        <v>0.10299999999999999</v>
      </c>
      <c r="I32" s="7">
        <f>NJTPA_2023!G889</f>
        <v>7.0000000000000007E-2</v>
      </c>
      <c r="J32" s="7">
        <f>NJTPA_2023!G925</f>
        <v>2.5999999999999999E-2</v>
      </c>
      <c r="K32" s="7">
        <f>NJTPA_2023!G943</f>
        <v>3.1E-2</v>
      </c>
      <c r="L32" s="7">
        <f>NJTPA_2023!G961</f>
        <v>5.0000000000000001E-3</v>
      </c>
      <c r="M32" s="7">
        <f>NJTPA_2023!G979</f>
        <v>0.109</v>
      </c>
      <c r="N32" s="7">
        <f>NJTPA_2023!G997</f>
        <v>2.1000000000000001E-2</v>
      </c>
      <c r="O32" s="7">
        <f t="shared" si="4"/>
        <v>0.87300000000000011</v>
      </c>
      <c r="S32">
        <v>51</v>
      </c>
      <c r="T32" t="s">
        <v>27</v>
      </c>
      <c r="U32" s="7">
        <f>SJTPO_2023!G280</f>
        <v>0.04</v>
      </c>
      <c r="V32" s="7">
        <f>DVRPC_2023!S10</f>
        <v>6.2833994708994714E-2</v>
      </c>
      <c r="W32" s="14">
        <f>DVRPC_2023!S24</f>
        <v>5.2275132275132273E-2</v>
      </c>
      <c r="X32" s="7">
        <f>SJTPO_2023!G298</f>
        <v>7.0000000000000007E-2</v>
      </c>
      <c r="Y32" s="7">
        <f>SJTPO_2023!G316</f>
        <v>0</v>
      </c>
      <c r="Z32" s="7">
        <f>DVRPC_2023!S38</f>
        <v>6.1755952380952384E-2</v>
      </c>
      <c r="AA32" s="7">
        <f>DVRPC_2023!S52</f>
        <v>0.12593584656084655</v>
      </c>
      <c r="AB32" s="7">
        <f>NJTPA_2023!G907</f>
        <v>0.10199999999999999</v>
      </c>
      <c r="AC32" s="7">
        <f>SJTPO_2023!G334</f>
        <v>0.01</v>
      </c>
      <c r="AD32" s="7">
        <f t="shared" si="5"/>
        <v>0.52480092592592598</v>
      </c>
    </row>
    <row r="33" spans="1:30" x14ac:dyDescent="0.25">
      <c r="A33">
        <v>52</v>
      </c>
      <c r="B33" t="s">
        <v>80</v>
      </c>
      <c r="C33" s="7">
        <f>NJTPA_2023!G782</f>
        <v>0.81</v>
      </c>
      <c r="D33" s="7">
        <f>NJTPA_2023!G800</f>
        <v>0.51800000000000002</v>
      </c>
      <c r="E33" s="7">
        <f>NJTPA_2023!G818</f>
        <v>0.40400000000000003</v>
      </c>
      <c r="F33" s="7">
        <f>NJTPA_2023!G836</f>
        <v>0.58799999999999997</v>
      </c>
      <c r="G33" s="7">
        <f>NJTPA_2023!G854</f>
        <v>1.4390000000000001</v>
      </c>
      <c r="H33" s="7">
        <f>NJTPA_2023!G872</f>
        <v>0.84899999999999998</v>
      </c>
      <c r="I33" s="7">
        <f>NJTPA_2023!G890</f>
        <v>0.64</v>
      </c>
      <c r="J33" s="7">
        <f>NJTPA_2023!G926</f>
        <v>0.36599999999999999</v>
      </c>
      <c r="K33" s="7">
        <f>NJTPA_2023!G944</f>
        <v>0.64100000000000001</v>
      </c>
      <c r="L33" s="7">
        <f>NJTPA_2023!G962</f>
        <v>0.16400000000000001</v>
      </c>
      <c r="M33" s="7">
        <f>NJTPA_2023!G980</f>
        <v>0.58199999999999996</v>
      </c>
      <c r="N33" s="7">
        <f>NJTPA_2023!G998</f>
        <v>0.22700000000000001</v>
      </c>
      <c r="O33" s="7">
        <f t="shared" si="4"/>
        <v>7.2279999999999998</v>
      </c>
      <c r="S33">
        <v>52</v>
      </c>
      <c r="T33" t="s">
        <v>80</v>
      </c>
      <c r="U33" s="7">
        <f>SJTPO_2023!G281</f>
        <v>0.45</v>
      </c>
      <c r="V33" s="7">
        <f>DVRPC_2023!S11</f>
        <v>0.7319422398589065</v>
      </c>
      <c r="W33" s="14">
        <f>DVRPC_2023!S25</f>
        <v>0.59206569664902997</v>
      </c>
      <c r="X33" s="7">
        <f>SJTPO_2023!G299</f>
        <v>0.24</v>
      </c>
      <c r="Y33" s="7">
        <f>SJTPO_2023!G317</f>
        <v>0.25</v>
      </c>
      <c r="Z33" s="7">
        <f>DVRPC_2023!S39</f>
        <v>0.42045965608465607</v>
      </c>
      <c r="AA33" s="7">
        <f>DVRPC_2023!S53</f>
        <v>0.5455390211640212</v>
      </c>
      <c r="AB33" s="7">
        <f>NJTPA_2023!G908</f>
        <v>0.59399999999999997</v>
      </c>
      <c r="AC33" s="7">
        <f>SJTPO_2023!G335</f>
        <v>0.09</v>
      </c>
      <c r="AD33" s="7">
        <f t="shared" si="5"/>
        <v>3.9140066137566136</v>
      </c>
    </row>
    <row r="34" spans="1:30" x14ac:dyDescent="0.25">
      <c r="A34">
        <v>53</v>
      </c>
      <c r="B34" t="s">
        <v>81</v>
      </c>
      <c r="C34" s="7">
        <f>NJTPA_2023!G783</f>
        <v>1.9E-2</v>
      </c>
      <c r="D34" s="7">
        <f>NJTPA_2023!G801</f>
        <v>1.4999999999999999E-2</v>
      </c>
      <c r="E34" s="7">
        <f>NJTPA_2023!G819</f>
        <v>1.2999999999999999E-2</v>
      </c>
      <c r="F34" s="7">
        <f>NJTPA_2023!G837</f>
        <v>5.0000000000000001E-3</v>
      </c>
      <c r="G34" s="7">
        <f>NJTPA_2023!G855</f>
        <v>3.5999999999999997E-2</v>
      </c>
      <c r="H34" s="7">
        <f>NJTPA_2023!G873</f>
        <v>5.0000000000000001E-3</v>
      </c>
      <c r="I34" s="7">
        <f>NJTPA_2023!G891</f>
        <v>7.0000000000000001E-3</v>
      </c>
      <c r="J34" s="7">
        <f>NJTPA_2023!G927</f>
        <v>8.0000000000000002E-3</v>
      </c>
      <c r="K34" s="7">
        <f>NJTPA_2023!G945</f>
        <v>1.2E-2</v>
      </c>
      <c r="L34" s="7">
        <f>NJTPA_2023!G963</f>
        <v>2E-3</v>
      </c>
      <c r="M34" s="7">
        <f>NJTPA_2023!G981</f>
        <v>1.6E-2</v>
      </c>
      <c r="N34" s="7">
        <f>NJTPA_2023!G999</f>
        <v>3.0000000000000001E-3</v>
      </c>
      <c r="O34" s="7">
        <f t="shared" si="4"/>
        <v>0.14100000000000001</v>
      </c>
      <c r="S34">
        <v>53</v>
      </c>
      <c r="T34" t="s">
        <v>81</v>
      </c>
      <c r="U34" s="7">
        <f>SJTPO_2023!G282</f>
        <v>0.01</v>
      </c>
      <c r="V34" s="7">
        <f>DVRPC_2023!S12</f>
        <v>1.3709215167548501E-2</v>
      </c>
      <c r="W34" s="14">
        <f>DVRPC_2023!S26</f>
        <v>2.7337962962962963E-2</v>
      </c>
      <c r="X34" s="7">
        <f>SJTPO_2023!G300</f>
        <v>0</v>
      </c>
      <c r="Y34" s="7">
        <f>SJTPO_2023!G318</f>
        <v>0</v>
      </c>
      <c r="Z34" s="7">
        <f>DVRPC_2023!S40</f>
        <v>1.9447751322751321E-2</v>
      </c>
      <c r="AA34" s="7">
        <f>DVRPC_2023!S54</f>
        <v>7.5176366843033512E-3</v>
      </c>
      <c r="AB34" s="7">
        <f>NJTPA_2023!G909</f>
        <v>4.0000000000000001E-3</v>
      </c>
      <c r="AC34" s="7">
        <f>SJTPO_2023!G336</f>
        <v>0</v>
      </c>
      <c r="AD34" s="7">
        <f t="shared" si="5"/>
        <v>8.2012566137566134E-2</v>
      </c>
    </row>
    <row r="35" spans="1:30" x14ac:dyDescent="0.25">
      <c r="A35">
        <v>54</v>
      </c>
      <c r="B35" t="s">
        <v>31</v>
      </c>
      <c r="C35" s="7">
        <f>NJTPA_2023!G784</f>
        <v>1.4E-2</v>
      </c>
      <c r="D35" s="7">
        <f>NJTPA_2023!G802</f>
        <v>6.0000000000000001E-3</v>
      </c>
      <c r="E35" s="7">
        <f>NJTPA_2023!G820</f>
        <v>3.0000000000000001E-3</v>
      </c>
      <c r="F35" s="7">
        <f>NJTPA_2023!G838</f>
        <v>3.7999999999999999E-2</v>
      </c>
      <c r="G35" s="7">
        <f>NJTPA_2023!G856</f>
        <v>3.6999999999999998E-2</v>
      </c>
      <c r="H35" s="7">
        <f>NJTPA_2023!G874</f>
        <v>3.7999999999999999E-2</v>
      </c>
      <c r="I35" s="7">
        <f>NJTPA_2023!G892</f>
        <v>2.1000000000000001E-2</v>
      </c>
      <c r="J35" s="7">
        <f>NJTPA_2023!G928</f>
        <v>8.9999999999999993E-3</v>
      </c>
      <c r="K35" s="7">
        <f>NJTPA_2023!G946</f>
        <v>1.9E-2</v>
      </c>
      <c r="L35" s="7">
        <f>NJTPA_2023!G964</f>
        <v>1.2E-2</v>
      </c>
      <c r="M35" s="7">
        <f>NJTPA_2023!G982</f>
        <v>8.0000000000000002E-3</v>
      </c>
      <c r="N35" s="7">
        <f>NJTPA_2023!G1000</f>
        <v>1.6E-2</v>
      </c>
      <c r="O35" s="7">
        <f t="shared" si="4"/>
        <v>0.22100000000000003</v>
      </c>
      <c r="S35">
        <v>54</v>
      </c>
      <c r="T35" t="s">
        <v>31</v>
      </c>
      <c r="U35" s="7">
        <f>SJTPO_2023!G283</f>
        <v>0.03</v>
      </c>
      <c r="V35" s="7">
        <f>DVRPC_2023!S13</f>
        <v>4.9455467372134042E-2</v>
      </c>
      <c r="W35" s="14">
        <f>DVRPC_2023!S27</f>
        <v>2.9922839506172839E-2</v>
      </c>
      <c r="X35" s="7">
        <f>SJTPO_2023!G301</f>
        <v>0.02</v>
      </c>
      <c r="Y35" s="7">
        <f>SJTPO_2023!G319</f>
        <v>0.02</v>
      </c>
      <c r="Z35" s="7">
        <f>DVRPC_2023!S41</f>
        <v>3.3961640211640214E-2</v>
      </c>
      <c r="AA35" s="7">
        <f>DVRPC_2023!S55</f>
        <v>1.8194444444444444E-2</v>
      </c>
      <c r="AB35" s="7">
        <f>NJTPA_2023!G910</f>
        <v>0.05</v>
      </c>
      <c r="AC35" s="7">
        <f>SJTPO_2023!G337</f>
        <v>0.01</v>
      </c>
      <c r="AD35" s="7">
        <f t="shared" si="5"/>
        <v>0.26153439153439151</v>
      </c>
    </row>
    <row r="36" spans="1:30" x14ac:dyDescent="0.25">
      <c r="A36">
        <v>61</v>
      </c>
      <c r="B36" t="s">
        <v>82</v>
      </c>
      <c r="C36" s="7">
        <f>NJTPA_2023!G785</f>
        <v>0.76500000000000001</v>
      </c>
      <c r="D36" s="7">
        <f>NJTPA_2023!G803</f>
        <v>0.95699999999999996</v>
      </c>
      <c r="E36" s="7">
        <f>NJTPA_2023!G821</f>
        <v>0.41899999999999998</v>
      </c>
      <c r="F36" s="7">
        <f>NJTPA_2023!G839</f>
        <v>0.187</v>
      </c>
      <c r="G36" s="7">
        <f>NJTPA_2023!G857</f>
        <v>1.1819999999999999</v>
      </c>
      <c r="H36" s="7">
        <f>NJTPA_2023!G875</f>
        <v>0.60799999999999998</v>
      </c>
      <c r="I36" s="7">
        <f>NJTPA_2023!G893</f>
        <v>0.5</v>
      </c>
      <c r="J36" s="7">
        <f>NJTPA_2023!G929</f>
        <v>0.436</v>
      </c>
      <c r="K36" s="7">
        <f>NJTPA_2023!G947</f>
        <v>0.24199999999999999</v>
      </c>
      <c r="L36" s="7">
        <f>NJTPA_2023!G965</f>
        <v>0.106</v>
      </c>
      <c r="M36" s="7">
        <f>NJTPA_2023!G983</f>
        <v>0.61199999999999999</v>
      </c>
      <c r="N36" s="7">
        <f>NJTPA_2023!G1001</f>
        <v>0.151</v>
      </c>
      <c r="O36" s="7">
        <f t="shared" si="4"/>
        <v>6.1649999999999991</v>
      </c>
      <c r="S36">
        <v>61</v>
      </c>
      <c r="T36" t="s">
        <v>82</v>
      </c>
      <c r="U36" s="7">
        <f>SJTPO_2023!G284</f>
        <v>0.96</v>
      </c>
      <c r="V36" s="7">
        <f>DVRPC_2023!S14</f>
        <v>0.379401455026455</v>
      </c>
      <c r="W36" s="14">
        <f>DVRPC_2023!S28</f>
        <v>0.30575837742504408</v>
      </c>
      <c r="X36" s="7">
        <f>SJTPO_2023!G302</f>
        <v>0.24</v>
      </c>
      <c r="Y36" s="7">
        <f>SJTPO_2023!G320</f>
        <v>0.36</v>
      </c>
      <c r="Z36" s="7">
        <f>DVRPC_2023!S42</f>
        <v>0.25441688712522048</v>
      </c>
      <c r="AA36" s="7">
        <f>DVRPC_2023!S56</f>
        <v>0.49241402116402117</v>
      </c>
      <c r="AB36" s="7">
        <f>NJTPA_2023!G911</f>
        <v>0.54700000000000004</v>
      </c>
      <c r="AC36" s="7">
        <f>SJTPO_2023!G338</f>
        <v>0.11</v>
      </c>
      <c r="AD36" s="7">
        <f t="shared" si="5"/>
        <v>3.6489907407407407</v>
      </c>
    </row>
    <row r="37" spans="1:30" ht="15.75" thickBot="1" x14ac:dyDescent="0.3">
      <c r="A37" s="8">
        <v>62</v>
      </c>
      <c r="B37" s="8" t="s">
        <v>83</v>
      </c>
      <c r="C37" s="9">
        <f>NJTPA_2023!G786</f>
        <v>3.4569999999999999</v>
      </c>
      <c r="D37" s="9">
        <f>NJTPA_2023!G804</f>
        <v>2.0720000000000001</v>
      </c>
      <c r="E37" s="9">
        <f>NJTPA_2023!G822</f>
        <v>1.907</v>
      </c>
      <c r="F37" s="9">
        <f>NJTPA_2023!G840</f>
        <v>1.2869999999999999</v>
      </c>
      <c r="G37" s="9">
        <f>NJTPA_2023!G858</f>
        <v>5.1890000000000001</v>
      </c>
      <c r="H37" s="9">
        <f>NJTPA_2023!G876</f>
        <v>8.6999999999999994E-2</v>
      </c>
      <c r="I37" s="9">
        <f>NJTPA_2023!G894</f>
        <v>1.3919999999999999</v>
      </c>
      <c r="J37" s="9">
        <f>NJTPA_2023!G930</f>
        <v>0.376</v>
      </c>
      <c r="K37" s="9">
        <f>NJTPA_2023!G948</f>
        <v>1.488</v>
      </c>
      <c r="L37" s="9">
        <f>NJTPA_2023!G966</f>
        <v>1.7000000000000001E-2</v>
      </c>
      <c r="M37" s="9">
        <f>NJTPA_2023!G984</f>
        <v>2.383</v>
      </c>
      <c r="N37" s="9">
        <f>NJTPA_2023!G1002</f>
        <v>1.611</v>
      </c>
      <c r="O37" s="9">
        <f t="shared" si="4"/>
        <v>21.265999999999998</v>
      </c>
      <c r="S37" s="8">
        <v>62</v>
      </c>
      <c r="T37" s="8" t="s">
        <v>83</v>
      </c>
      <c r="U37" s="9">
        <f>SJTPO_2023!G285</f>
        <v>0.26</v>
      </c>
      <c r="V37" s="9">
        <f>DVRPC_2023!S15</f>
        <v>1.3476444003527337</v>
      </c>
      <c r="W37" s="15">
        <f>DVRPC_2023!S29</f>
        <v>1.0884259259259259</v>
      </c>
      <c r="X37" s="9">
        <f>SJTPO_2023!G303</f>
        <v>0.13</v>
      </c>
      <c r="Y37" s="9">
        <f>SJTPO_2023!G321</f>
        <v>0.1</v>
      </c>
      <c r="Z37" s="9">
        <f>DVRPC_2023!S43</f>
        <v>0.79067350088183419</v>
      </c>
      <c r="AA37" s="9">
        <f>DVRPC_2023!S57</f>
        <v>0.8087356701940035</v>
      </c>
      <c r="AB37" s="9">
        <f>NJTPA_2023!G912</f>
        <v>0.16900000000000001</v>
      </c>
      <c r="AC37" s="9">
        <f>SJTPO_2023!G339</f>
        <v>0.1</v>
      </c>
      <c r="AD37" s="9">
        <f t="shared" si="5"/>
        <v>4.7944794973544971</v>
      </c>
    </row>
    <row r="38" spans="1:30" x14ac:dyDescent="0.25">
      <c r="B38" t="s">
        <v>87</v>
      </c>
      <c r="C38" s="7">
        <f>SUM(C25:C37)</f>
        <v>8.9390000000000001</v>
      </c>
      <c r="D38" s="7">
        <f t="shared" ref="D38:N38" si="6">SUM(D25:D37)</f>
        <v>6.5379999999999994</v>
      </c>
      <c r="E38" s="7">
        <f t="shared" si="6"/>
        <v>4.3979999999999997</v>
      </c>
      <c r="F38" s="7">
        <f t="shared" si="6"/>
        <v>3.0640000000000001</v>
      </c>
      <c r="G38" s="7">
        <f t="shared" si="6"/>
        <v>12.141</v>
      </c>
      <c r="H38" s="7">
        <f t="shared" si="6"/>
        <v>5.1309999999999993</v>
      </c>
      <c r="I38" s="7">
        <f t="shared" si="6"/>
        <v>4.9470000000000001</v>
      </c>
      <c r="J38" s="7">
        <f t="shared" si="6"/>
        <v>2.907</v>
      </c>
      <c r="K38" s="7">
        <f t="shared" si="6"/>
        <v>3.8710000000000004</v>
      </c>
      <c r="L38" s="7">
        <f t="shared" si="6"/>
        <v>0.90600000000000014</v>
      </c>
      <c r="M38" s="7">
        <f t="shared" si="6"/>
        <v>5.9610000000000003</v>
      </c>
      <c r="N38" s="7">
        <f t="shared" si="6"/>
        <v>3.024</v>
      </c>
      <c r="O38" s="7">
        <f t="shared" si="4"/>
        <v>61.826999999999998</v>
      </c>
      <c r="T38" t="s">
        <v>87</v>
      </c>
      <c r="U38" s="7">
        <f>SUM(U25:U37)</f>
        <v>3.6799999999999997</v>
      </c>
      <c r="V38" s="7">
        <f t="shared" ref="V38:AD38" si="7">SUM(V25:V37)</f>
        <v>5.0643540564373897</v>
      </c>
      <c r="W38" s="7">
        <f t="shared" si="7"/>
        <v>4.1471726190476197</v>
      </c>
      <c r="X38" s="7">
        <f t="shared" si="7"/>
        <v>1.4900000000000002</v>
      </c>
      <c r="Y38" s="7">
        <f t="shared" si="7"/>
        <v>1.8400000000000003</v>
      </c>
      <c r="Z38" s="7">
        <f t="shared" si="7"/>
        <v>3.0686089065255731</v>
      </c>
      <c r="AA38" s="7">
        <f t="shared" si="7"/>
        <v>3.8353869047619047</v>
      </c>
      <c r="AB38" s="7">
        <f t="shared" si="7"/>
        <v>4.4019999999999984</v>
      </c>
      <c r="AC38" s="7">
        <f t="shared" si="7"/>
        <v>0.83</v>
      </c>
      <c r="AD38" s="7">
        <f t="shared" si="7"/>
        <v>28.357522486772485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8"/>
  <sheetViews>
    <sheetView topLeftCell="A3" workbookViewId="0">
      <selection activeCell="R33" sqref="R33"/>
    </sheetView>
  </sheetViews>
  <sheetFormatPr defaultRowHeight="15" x14ac:dyDescent="0.25"/>
  <cols>
    <col min="2" max="2" width="12.85546875" customWidth="1"/>
    <col min="6" max="6" width="10.5703125" bestFit="1" customWidth="1"/>
    <col min="7" max="7" width="10.42578125" customWidth="1"/>
    <col min="8" max="8" width="10.85546875" bestFit="1" customWidth="1"/>
    <col min="11" max="11" width="9.42578125" bestFit="1" customWidth="1"/>
    <col min="15" max="15" width="10.5703125" bestFit="1" customWidth="1"/>
    <col min="20" max="20" width="13.140625" bestFit="1" customWidth="1"/>
    <col min="26" max="26" width="10.5703125" bestFit="1" customWidth="1"/>
  </cols>
  <sheetData>
    <row r="1" spans="1:30" x14ac:dyDescent="0.25">
      <c r="B1" t="s">
        <v>6</v>
      </c>
      <c r="C1" t="s">
        <v>89</v>
      </c>
    </row>
    <row r="2" spans="1:30" x14ac:dyDescent="0.25">
      <c r="B2" t="s">
        <v>88</v>
      </c>
    </row>
    <row r="4" spans="1:30" ht="15.75" thickBot="1" x14ac:dyDescent="0.3">
      <c r="A4" s="8" t="s">
        <v>0</v>
      </c>
      <c r="B4" s="8" t="s">
        <v>85</v>
      </c>
      <c r="C4" s="8" t="s">
        <v>54</v>
      </c>
      <c r="D4" s="8" t="s">
        <v>61</v>
      </c>
      <c r="E4" s="8" t="s">
        <v>62</v>
      </c>
      <c r="F4" s="8" t="s">
        <v>63</v>
      </c>
      <c r="G4" s="8" t="s">
        <v>64</v>
      </c>
      <c r="H4" s="8" t="s">
        <v>65</v>
      </c>
      <c r="I4" s="8" t="s">
        <v>66</v>
      </c>
      <c r="J4" s="8" t="s">
        <v>67</v>
      </c>
      <c r="K4" s="8" t="s">
        <v>68</v>
      </c>
      <c r="L4" s="8" t="s">
        <v>69</v>
      </c>
      <c r="M4" s="8" t="s">
        <v>70</v>
      </c>
      <c r="N4" s="8" t="s">
        <v>71</v>
      </c>
      <c r="O4" s="8" t="s">
        <v>86</v>
      </c>
      <c r="S4" s="8" t="s">
        <v>0</v>
      </c>
      <c r="T4" s="8" t="s">
        <v>85</v>
      </c>
      <c r="U4" s="8" t="s">
        <v>270</v>
      </c>
      <c r="V4" s="8" t="s">
        <v>278</v>
      </c>
      <c r="W4" s="8" t="s">
        <v>279</v>
      </c>
      <c r="X4" s="8" t="s">
        <v>273</v>
      </c>
      <c r="Y4" s="8" t="s">
        <v>274</v>
      </c>
      <c r="Z4" s="8" t="s">
        <v>280</v>
      </c>
      <c r="AA4" s="8" t="s">
        <v>281</v>
      </c>
      <c r="AB4" s="8" t="s">
        <v>282</v>
      </c>
      <c r="AC4" s="8" t="s">
        <v>275</v>
      </c>
      <c r="AD4" s="8" t="s">
        <v>283</v>
      </c>
    </row>
    <row r="5" spans="1:30" x14ac:dyDescent="0.25">
      <c r="A5">
        <v>11</v>
      </c>
      <c r="B5" t="s">
        <v>13</v>
      </c>
      <c r="C5" s="7">
        <f>NJTPA_2017!F774</f>
        <v>1.718</v>
      </c>
      <c r="D5" s="7">
        <f>NJTPA_2017!F792</f>
        <v>1.6850000000000001</v>
      </c>
      <c r="E5" s="7">
        <f>NJTPA_2017!F810</f>
        <v>0.746</v>
      </c>
      <c r="F5" s="7">
        <f>NJTPA_2017!F828</f>
        <v>0.42499999999999999</v>
      </c>
      <c r="G5" s="7">
        <f>NJTPA_2017!F846</f>
        <v>2.0670000000000002</v>
      </c>
      <c r="H5" s="7">
        <f>NJTPA_2017!F864</f>
        <v>2.1819999999999999</v>
      </c>
      <c r="I5" s="7">
        <f>NJTPA_2017!F882</f>
        <v>0.59599999999999997</v>
      </c>
      <c r="J5" s="7">
        <f>NJTPA_2017!F918</f>
        <v>0.49399999999999999</v>
      </c>
      <c r="K5" s="7">
        <f>NJTPA_2017!F936</f>
        <v>0.42899999999999999</v>
      </c>
      <c r="L5" s="7">
        <f>NJTPA_2017!F954</f>
        <v>0.36499999999999999</v>
      </c>
      <c r="M5" s="7">
        <f>NJTPA_2017!F972</f>
        <v>1.5860000000000001</v>
      </c>
      <c r="N5" s="7">
        <f>NJTPA_2017!F990</f>
        <v>0.438</v>
      </c>
      <c r="O5" s="7">
        <f>SUM(C5:N5)</f>
        <v>12.731000000000002</v>
      </c>
      <c r="S5">
        <v>11</v>
      </c>
      <c r="T5" t="s">
        <v>13</v>
      </c>
      <c r="U5" s="7">
        <f>SJTPO_2017!F273</f>
        <v>1.17</v>
      </c>
      <c r="V5" s="7">
        <f>DVRPC_2017!U3</f>
        <v>1.3018033509700175</v>
      </c>
      <c r="W5" s="14">
        <f>DVRPC_2017!U17</f>
        <v>1.0030191798941799</v>
      </c>
      <c r="X5" s="7">
        <f>SJTPO_2017!F291</f>
        <v>0.56999999999999995</v>
      </c>
      <c r="Y5" s="7">
        <f>SJTPO_2017!F309</f>
        <v>0.63</v>
      </c>
      <c r="Z5" s="7">
        <f>DVRPC_2017!U31</f>
        <v>0.76497685185185182</v>
      </c>
      <c r="AA5" s="7">
        <f>DVRPC_2017!U45</f>
        <v>0.89512345679012351</v>
      </c>
      <c r="AB5" s="7">
        <f>NJTPA_2017!F900</f>
        <v>1.7929999999999999</v>
      </c>
      <c r="AC5">
        <f>SJTPO_2017!F327</f>
        <v>0.35</v>
      </c>
      <c r="AD5" s="7">
        <f>SUM(U5:AC5)</f>
        <v>8.4779228395061725</v>
      </c>
    </row>
    <row r="6" spans="1:30" x14ac:dyDescent="0.25">
      <c r="A6">
        <v>21</v>
      </c>
      <c r="B6" t="s">
        <v>15</v>
      </c>
      <c r="C6" s="7">
        <f>NJTPA_2017!F775</f>
        <v>36.506</v>
      </c>
      <c r="D6" s="7">
        <f>NJTPA_2017!F793</f>
        <v>25.762</v>
      </c>
      <c r="E6" s="7">
        <f>NJTPA_2017!F811</f>
        <v>12.464</v>
      </c>
      <c r="F6" s="7">
        <f>NJTPA_2017!F829</f>
        <v>6.4969999999999999</v>
      </c>
      <c r="G6" s="7">
        <f>NJTPA_2017!F847</f>
        <v>38.770000000000003</v>
      </c>
      <c r="H6" s="7">
        <f>NJTPA_2017!F865</f>
        <v>27.315999999999999</v>
      </c>
      <c r="I6" s="7">
        <f>NJTPA_2017!F883</f>
        <v>18.954999999999998</v>
      </c>
      <c r="J6" s="7">
        <f>NJTPA_2017!F919</f>
        <v>15.218</v>
      </c>
      <c r="K6" s="7">
        <f>NJTPA_2017!F937</f>
        <v>13.177</v>
      </c>
      <c r="L6" s="7">
        <f>NJTPA_2017!F955</f>
        <v>5.1749999999999998</v>
      </c>
      <c r="M6" s="7">
        <f>NJTPA_2017!F973</f>
        <v>18.991</v>
      </c>
      <c r="N6" s="7">
        <f>NJTPA_2017!F991</f>
        <v>5.8559999999999999</v>
      </c>
      <c r="O6" s="7">
        <f t="shared" ref="O6:O18" si="0">SUM(C6:N6)</f>
        <v>224.68699999999995</v>
      </c>
      <c r="S6">
        <v>21</v>
      </c>
      <c r="T6" t="s">
        <v>15</v>
      </c>
      <c r="U6" s="7">
        <f>SJTPO_2017!F274</f>
        <v>11.38</v>
      </c>
      <c r="V6" s="7">
        <f>DVRPC_2017!U4</f>
        <v>18.902286155202823</v>
      </c>
      <c r="W6" s="14">
        <f>DVRPC_2017!U18</f>
        <v>18.335070546737214</v>
      </c>
      <c r="X6" s="7">
        <f>SJTPO_2017!F292</f>
        <v>4.18</v>
      </c>
      <c r="Y6" s="7">
        <f>SJTPO_2017!F310</f>
        <v>4.6900000000000004</v>
      </c>
      <c r="Z6" s="7">
        <f>DVRPC_2017!U32</f>
        <v>11.250202821869488</v>
      </c>
      <c r="AA6" s="7">
        <f>DVRPC_2017!U46</f>
        <v>15.148964947089947</v>
      </c>
      <c r="AB6" s="7">
        <f>NJTPA_2017!F901</f>
        <v>22.638000000000002</v>
      </c>
      <c r="AC6" s="7">
        <f>SJTPO_2017!F328</f>
        <v>2.61</v>
      </c>
      <c r="AD6" s="7">
        <f t="shared" ref="AD6:AD17" si="1">SUM(U6:AC6)</f>
        <v>109.13452447089948</v>
      </c>
    </row>
    <row r="7" spans="1:30" x14ac:dyDescent="0.25">
      <c r="A7">
        <v>31</v>
      </c>
      <c r="B7" t="s">
        <v>17</v>
      </c>
      <c r="C7" s="7">
        <f>NJTPA_2017!F776</f>
        <v>45.92</v>
      </c>
      <c r="D7" s="7">
        <f>NJTPA_2017!F794</f>
        <v>28.704999999999998</v>
      </c>
      <c r="E7" s="7">
        <f>NJTPA_2017!F812</f>
        <v>13.747</v>
      </c>
      <c r="F7" s="7">
        <f>NJTPA_2017!F830</f>
        <v>10.119</v>
      </c>
      <c r="G7" s="7">
        <f>NJTPA_2017!F848</f>
        <v>39.965000000000003</v>
      </c>
      <c r="H7" s="7">
        <f>NJTPA_2017!F866</f>
        <v>35.273000000000003</v>
      </c>
      <c r="I7" s="7">
        <f>NJTPA_2017!F884</f>
        <v>26.209</v>
      </c>
      <c r="J7" s="7">
        <f>NJTPA_2017!F920</f>
        <v>19.204999999999998</v>
      </c>
      <c r="K7" s="7">
        <f>NJTPA_2017!F938</f>
        <v>16.559999999999999</v>
      </c>
      <c r="L7" s="7">
        <f>NJTPA_2017!F956</f>
        <v>8.1039999999999992</v>
      </c>
      <c r="M7" s="7">
        <f>NJTPA_2017!F974</f>
        <v>22.814</v>
      </c>
      <c r="N7" s="7">
        <f>NJTPA_2017!F992</f>
        <v>9.3919999999999995</v>
      </c>
      <c r="O7" s="7">
        <f t="shared" si="0"/>
        <v>276.01300000000003</v>
      </c>
      <c r="S7">
        <v>31</v>
      </c>
      <c r="T7" t="s">
        <v>17</v>
      </c>
      <c r="U7" s="7">
        <f>SJTPO_2017!F275</f>
        <v>18.350000000000001</v>
      </c>
      <c r="V7" s="7">
        <f>DVRPC_2017!U5</f>
        <v>26.543698192239859</v>
      </c>
      <c r="W7" s="14">
        <f>DVRPC_2017!U19</f>
        <v>23.44312279541446</v>
      </c>
      <c r="X7" s="7">
        <f>SJTPO_2017!F293</f>
        <v>8.19</v>
      </c>
      <c r="Y7" s="7">
        <f>SJTPO_2017!F311</f>
        <v>8.0500000000000007</v>
      </c>
      <c r="Z7" s="7">
        <f>DVRPC_2017!U33</f>
        <v>17.057410714285716</v>
      </c>
      <c r="AA7" s="7">
        <f>DVRPC_2017!U47</f>
        <v>18.032135141093473</v>
      </c>
      <c r="AB7" s="7">
        <f>NJTPA_2017!F902</f>
        <v>32.058999999999997</v>
      </c>
      <c r="AC7" s="7">
        <f>SJTPO_2017!F329</f>
        <v>5.28</v>
      </c>
      <c r="AD7" s="7">
        <f t="shared" si="1"/>
        <v>157.0053668430335</v>
      </c>
    </row>
    <row r="8" spans="1:30" x14ac:dyDescent="0.25">
      <c r="A8">
        <v>32</v>
      </c>
      <c r="B8" t="s">
        <v>19</v>
      </c>
      <c r="C8" s="7">
        <f>NJTPA_2017!F777</f>
        <v>9.1259999999999994</v>
      </c>
      <c r="D8" s="7">
        <f>NJTPA_2017!F795</f>
        <v>6.1929999999999996</v>
      </c>
      <c r="E8" s="7">
        <f>NJTPA_2017!F813</f>
        <v>1.869</v>
      </c>
      <c r="F8" s="7">
        <f>NJTPA_2017!F831</f>
        <v>1.804</v>
      </c>
      <c r="G8" s="7">
        <f>NJTPA_2017!F849</f>
        <v>6.8390000000000004</v>
      </c>
      <c r="H8" s="7">
        <f>NJTPA_2017!F867</f>
        <v>6.4009999999999998</v>
      </c>
      <c r="I8" s="7">
        <f>NJTPA_2017!F885</f>
        <v>5.0419999999999998</v>
      </c>
      <c r="J8" s="7">
        <f>NJTPA_2017!F921</f>
        <v>3.3450000000000002</v>
      </c>
      <c r="K8" s="7">
        <f>NJTPA_2017!F939</f>
        <v>2.915</v>
      </c>
      <c r="L8" s="7">
        <f>NJTPA_2017!F957</f>
        <v>1.026</v>
      </c>
      <c r="M8" s="7">
        <f>NJTPA_2017!F975</f>
        <v>4.141</v>
      </c>
      <c r="N8" s="7">
        <f>NJTPA_2017!F993</f>
        <v>1.2270000000000001</v>
      </c>
      <c r="O8" s="7">
        <f t="shared" si="0"/>
        <v>49.927999999999997</v>
      </c>
      <c r="S8">
        <v>32</v>
      </c>
      <c r="T8" t="s">
        <v>19</v>
      </c>
      <c r="U8" s="7">
        <f>SJTPO_2017!F276</f>
        <v>3.06</v>
      </c>
      <c r="V8" s="7">
        <f>DVRPC_2017!U6</f>
        <v>3.827579365079365</v>
      </c>
      <c r="W8" s="14">
        <f>DVRPC_2017!U20</f>
        <v>3.1793650793650792</v>
      </c>
      <c r="X8" s="7">
        <f>SJTPO_2017!F294</f>
        <v>1.35</v>
      </c>
      <c r="Y8" s="7">
        <f>SJTPO_2017!F312</f>
        <v>1.34</v>
      </c>
      <c r="Z8" s="7">
        <f>DVRPC_2017!U34</f>
        <v>2.0787863756613758</v>
      </c>
      <c r="AA8" s="7">
        <f>DVRPC_2017!U48</f>
        <v>4.4467625661375658</v>
      </c>
      <c r="AB8" s="7">
        <f>NJTPA_2017!F903</f>
        <v>4.2869999999999999</v>
      </c>
      <c r="AC8" s="7">
        <f>SJTPO_2017!F330</f>
        <v>0.73</v>
      </c>
      <c r="AD8" s="7">
        <f t="shared" si="1"/>
        <v>24.299493386243384</v>
      </c>
    </row>
    <row r="9" spans="1:30" x14ac:dyDescent="0.25">
      <c r="A9">
        <v>41</v>
      </c>
      <c r="B9" t="s">
        <v>21</v>
      </c>
      <c r="C9" s="7">
        <f>NJTPA_2017!F778</f>
        <v>7.0000000000000007E-2</v>
      </c>
      <c r="D9" s="7">
        <f>NJTPA_2017!F796</f>
        <v>0.16700000000000001</v>
      </c>
      <c r="E9" s="7">
        <f>NJTPA_2017!F814</f>
        <v>9.8000000000000004E-2</v>
      </c>
      <c r="F9" s="7">
        <f>NJTPA_2017!F832</f>
        <v>2.8000000000000001E-2</v>
      </c>
      <c r="G9" s="7">
        <f>NJTPA_2017!F850</f>
        <v>0.158</v>
      </c>
      <c r="H9" s="7">
        <f>NJTPA_2017!F868</f>
        <v>4.5999999999999999E-2</v>
      </c>
      <c r="I9" s="7">
        <f>NJTPA_2017!F886</f>
        <v>6.7000000000000004E-2</v>
      </c>
      <c r="J9" s="7">
        <f>NJTPA_2017!F922</f>
        <v>4.8000000000000001E-2</v>
      </c>
      <c r="K9" s="7">
        <f>NJTPA_2017!F940</f>
        <v>3.5999999999999997E-2</v>
      </c>
      <c r="L9" s="7">
        <f>NJTPA_2017!F958</f>
        <v>8.9999999999999993E-3</v>
      </c>
      <c r="M9" s="7">
        <f>NJTPA_2017!F976</f>
        <v>9.9000000000000005E-2</v>
      </c>
      <c r="N9" s="7">
        <f>NJTPA_2017!F994</f>
        <v>0.14000000000000001</v>
      </c>
      <c r="O9" s="7">
        <f t="shared" si="0"/>
        <v>0.96600000000000019</v>
      </c>
      <c r="S9">
        <v>41</v>
      </c>
      <c r="T9" t="s">
        <v>21</v>
      </c>
      <c r="U9" s="7">
        <f>SJTPO_2017!F277</f>
        <v>0.3</v>
      </c>
      <c r="V9" s="7">
        <f>DVRPC_2017!U7</f>
        <v>1.5085978835978836E-2</v>
      </c>
      <c r="W9" s="14">
        <f>DVRPC_2017!U21</f>
        <v>7.6521164021164023E-3</v>
      </c>
      <c r="X9" s="7">
        <f>SJTPO_2017!F295</f>
        <v>0.11</v>
      </c>
      <c r="Y9" s="7">
        <f>SJTPO_2017!F313</f>
        <v>0.31</v>
      </c>
      <c r="Z9" s="7">
        <f>DVRPC_2017!U35</f>
        <v>2.8721340388007055E-2</v>
      </c>
      <c r="AA9" s="7">
        <f>DVRPC_2017!U49</f>
        <v>1.2073412698412698E-2</v>
      </c>
      <c r="AB9" s="7">
        <f>NJTPA_2017!F904</f>
        <v>8.4000000000000005E-2</v>
      </c>
      <c r="AC9" s="7">
        <f>SJTPO_2017!F331</f>
        <v>0.03</v>
      </c>
      <c r="AD9" s="7">
        <f t="shared" si="1"/>
        <v>0.89753284832451485</v>
      </c>
    </row>
    <row r="10" spans="1:30" x14ac:dyDescent="0.25">
      <c r="A10">
        <v>42</v>
      </c>
      <c r="B10" t="s">
        <v>23</v>
      </c>
      <c r="C10" s="7">
        <f>NJTPA_2017!F779</f>
        <v>0.40100000000000002</v>
      </c>
      <c r="D10" s="7">
        <f>NJTPA_2017!F797</f>
        <v>0.54800000000000004</v>
      </c>
      <c r="E10" s="7">
        <f>NJTPA_2017!F815</f>
        <v>0.41699999999999998</v>
      </c>
      <c r="F10" s="7">
        <f>NJTPA_2017!F833</f>
        <v>8.1000000000000003E-2</v>
      </c>
      <c r="G10" s="7">
        <f>NJTPA_2017!F851</f>
        <v>0.501</v>
      </c>
      <c r="H10" s="7">
        <f>NJTPA_2017!F869</f>
        <v>0.25700000000000001</v>
      </c>
      <c r="I10" s="7">
        <f>NJTPA_2017!F887</f>
        <v>0.253</v>
      </c>
      <c r="J10" s="7">
        <f>NJTPA_2017!F923</f>
        <v>0.218</v>
      </c>
      <c r="K10" s="7">
        <f>NJTPA_2017!F941</f>
        <v>0.155</v>
      </c>
      <c r="L10" s="7">
        <f>NJTPA_2017!F959</f>
        <v>5.1999999999999998E-2</v>
      </c>
      <c r="M10" s="7">
        <f>NJTPA_2017!F977</f>
        <v>0.35299999999999998</v>
      </c>
      <c r="N10" s="7">
        <f>NJTPA_2017!F995</f>
        <v>0.161</v>
      </c>
      <c r="O10" s="7">
        <f t="shared" si="0"/>
        <v>3.3969999999999998</v>
      </c>
      <c r="S10">
        <v>42</v>
      </c>
      <c r="T10" t="s">
        <v>23</v>
      </c>
      <c r="U10" s="7">
        <f>SJTPO_2017!F278</f>
        <v>0.33</v>
      </c>
      <c r="V10" s="7">
        <f>DVRPC_2017!U8</f>
        <v>0.27356371252204587</v>
      </c>
      <c r="W10" s="14">
        <f>DVRPC_2017!U22</f>
        <v>0.18122574955908288</v>
      </c>
      <c r="X10" s="7">
        <f>SJTPO_2017!F296</f>
        <v>0.12</v>
      </c>
      <c r="Y10" s="7">
        <f>SJTPO_2017!F314</f>
        <v>0.18</v>
      </c>
      <c r="Z10" s="7">
        <f>DVRPC_2017!U36</f>
        <v>0.20617835097001763</v>
      </c>
      <c r="AA10" s="7">
        <f>DVRPC_2017!U50</f>
        <v>0.43490520282186951</v>
      </c>
      <c r="AB10" s="7">
        <f>NJTPA_2017!F905</f>
        <v>0.29699999999999999</v>
      </c>
      <c r="AC10" s="7">
        <f>SJTPO_2017!F332</f>
        <v>0.05</v>
      </c>
      <c r="AD10" s="7">
        <f t="shared" si="1"/>
        <v>2.0728730158730158</v>
      </c>
    </row>
    <row r="11" spans="1:30" x14ac:dyDescent="0.25">
      <c r="A11">
        <v>43</v>
      </c>
      <c r="B11" t="s">
        <v>25</v>
      </c>
      <c r="C11" s="7">
        <f>NJTPA_2017!F780</f>
        <v>9.9000000000000005E-2</v>
      </c>
      <c r="D11" s="7">
        <f>NJTPA_2017!F798</f>
        <v>0.13800000000000001</v>
      </c>
      <c r="E11" s="7">
        <f>NJTPA_2017!F816</f>
        <v>8.1000000000000003E-2</v>
      </c>
      <c r="F11" s="7">
        <f>NJTPA_2017!F834</f>
        <v>6.3E-2</v>
      </c>
      <c r="G11" s="7">
        <f>NJTPA_2017!F852</f>
        <v>0.22900000000000001</v>
      </c>
      <c r="H11" s="7">
        <f>NJTPA_2017!F870</f>
        <v>0.19</v>
      </c>
      <c r="I11" s="7">
        <f>NJTPA_2017!F888</f>
        <v>0.14000000000000001</v>
      </c>
      <c r="J11" s="7">
        <f>NJTPA_2017!F924</f>
        <v>0.12</v>
      </c>
      <c r="K11" s="7">
        <f>NJTPA_2017!F942</f>
        <v>6.9000000000000006E-2</v>
      </c>
      <c r="L11" s="7">
        <f>NJTPA_2017!F960</f>
        <v>0.04</v>
      </c>
      <c r="M11" s="7">
        <f>NJTPA_2017!F978</f>
        <v>0.12</v>
      </c>
      <c r="N11" s="7">
        <f>NJTPA_2017!F996</f>
        <v>6.8000000000000005E-2</v>
      </c>
      <c r="O11" s="7">
        <f t="shared" si="0"/>
        <v>1.3570000000000002</v>
      </c>
      <c r="S11">
        <v>43</v>
      </c>
      <c r="T11" t="s">
        <v>25</v>
      </c>
      <c r="U11" s="7">
        <f>SJTPO_2017!F279</f>
        <v>0.12</v>
      </c>
      <c r="V11" s="7">
        <f>DVRPC_2017!U9</f>
        <v>0.13710207231040564</v>
      </c>
      <c r="W11" s="14">
        <f>DVRPC_2017!U23</f>
        <v>0.13768849206349207</v>
      </c>
      <c r="X11" s="7">
        <f>SJTPO_2017!F297</f>
        <v>0.04</v>
      </c>
      <c r="Y11" s="7">
        <f>SJTPO_2017!F315</f>
        <v>0.16</v>
      </c>
      <c r="Z11" s="7">
        <f>DVRPC_2017!U37</f>
        <v>5.4112654320987656E-2</v>
      </c>
      <c r="AA11" s="7">
        <f>DVRPC_2017!U51</f>
        <v>2.6455026455026454E-2</v>
      </c>
      <c r="AB11" s="7">
        <f>NJTPA_2017!F906</f>
        <v>0.16</v>
      </c>
      <c r="AC11" s="7">
        <f>SJTPO_2017!F333</f>
        <v>0.05</v>
      </c>
      <c r="AD11" s="7">
        <f t="shared" si="1"/>
        <v>0.8853582451499119</v>
      </c>
    </row>
    <row r="12" spans="1:30" x14ac:dyDescent="0.25">
      <c r="A12">
        <v>51</v>
      </c>
      <c r="B12" t="s">
        <v>27</v>
      </c>
      <c r="C12" s="7">
        <f>NJTPA_2017!F781</f>
        <v>7.6999999999999999E-2</v>
      </c>
      <c r="D12" s="7">
        <f>NJTPA_2017!F799</f>
        <v>7.9000000000000001E-2</v>
      </c>
      <c r="E12" s="7">
        <f>NJTPA_2017!F817</f>
        <v>0.06</v>
      </c>
      <c r="F12" s="7">
        <f>NJTPA_2017!F835</f>
        <v>2.4E-2</v>
      </c>
      <c r="G12" s="7">
        <f>NJTPA_2017!F853</f>
        <v>0.128</v>
      </c>
      <c r="H12" s="7">
        <f>NJTPA_2017!F871</f>
        <v>6.6000000000000003E-2</v>
      </c>
      <c r="I12" s="7">
        <f>NJTPA_2017!F889</f>
        <v>5.1999999999999998E-2</v>
      </c>
      <c r="J12" s="7">
        <f>NJTPA_2017!F925</f>
        <v>3.6999999999999998E-2</v>
      </c>
      <c r="K12" s="7">
        <f>NJTPA_2017!F943</f>
        <v>4.7E-2</v>
      </c>
      <c r="L12" s="7">
        <f>NJTPA_2017!F961</f>
        <v>1.0999999999999999E-2</v>
      </c>
      <c r="M12" s="7">
        <f>NJTPA_2017!F979</f>
        <v>6.2E-2</v>
      </c>
      <c r="N12" s="7">
        <f>NJTPA_2017!F997</f>
        <v>1.7000000000000001E-2</v>
      </c>
      <c r="O12" s="7">
        <f t="shared" si="0"/>
        <v>0.66</v>
      </c>
      <c r="S12">
        <v>51</v>
      </c>
      <c r="T12" t="s">
        <v>27</v>
      </c>
      <c r="U12" s="7">
        <f>SJTPO_2017!F280</f>
        <v>0.04</v>
      </c>
      <c r="V12" s="7">
        <f>DVRPC_2017!U10</f>
        <v>8.6436287477954149E-2</v>
      </c>
      <c r="W12" s="14">
        <f>DVRPC_2017!U24</f>
        <v>0.10911706349206349</v>
      </c>
      <c r="X12" s="7">
        <f>SJTPO_2017!F298</f>
        <v>0.02</v>
      </c>
      <c r="Y12" s="7">
        <f>SJTPO_2017!F316</f>
        <v>0.02</v>
      </c>
      <c r="Z12" s="7">
        <f>DVRPC_2017!U38</f>
        <v>5.6302910052910056E-2</v>
      </c>
      <c r="AA12" s="7">
        <f>DVRPC_2017!U52</f>
        <v>7.425154320987655E-2</v>
      </c>
      <c r="AB12" s="7">
        <f>NJTPA_2017!F907</f>
        <v>5.8000000000000003E-2</v>
      </c>
      <c r="AC12" s="7">
        <f>SJTPO_2017!F334</f>
        <v>0.01</v>
      </c>
      <c r="AD12" s="7">
        <f t="shared" si="1"/>
        <v>0.47410780423280424</v>
      </c>
    </row>
    <row r="13" spans="1:30" x14ac:dyDescent="0.25">
      <c r="A13">
        <v>52</v>
      </c>
      <c r="B13" t="s">
        <v>80</v>
      </c>
      <c r="C13" s="7">
        <f>NJTPA_2017!F782</f>
        <v>2.4340000000000002</v>
      </c>
      <c r="D13" s="7">
        <f>NJTPA_2017!F800</f>
        <v>1.6</v>
      </c>
      <c r="E13" s="7">
        <f>NJTPA_2017!F818</f>
        <v>1.048</v>
      </c>
      <c r="F13" s="7">
        <f>NJTPA_2017!F836</f>
        <v>1.0549999999999999</v>
      </c>
      <c r="G13" s="7">
        <f>NJTPA_2017!F854</f>
        <v>3.1379999999999999</v>
      </c>
      <c r="H13" s="7">
        <f>NJTPA_2017!F872</f>
        <v>2.08</v>
      </c>
      <c r="I13" s="7">
        <f>NJTPA_2017!F890</f>
        <v>1.8819999999999999</v>
      </c>
      <c r="J13" s="7">
        <f>NJTPA_2017!F926</f>
        <v>1.196</v>
      </c>
      <c r="K13" s="7">
        <f>NJTPA_2017!F944</f>
        <v>1.4019999999999999</v>
      </c>
      <c r="L13" s="7">
        <f>NJTPA_2017!F962</f>
        <v>0.501</v>
      </c>
      <c r="M13" s="7">
        <f>NJTPA_2017!F980</f>
        <v>1.6</v>
      </c>
      <c r="N13" s="7">
        <f>NJTPA_2017!F998</f>
        <v>0.623</v>
      </c>
      <c r="O13" s="7">
        <f t="shared" si="0"/>
        <v>18.559000000000001</v>
      </c>
      <c r="S13">
        <v>52</v>
      </c>
      <c r="T13" t="s">
        <v>80</v>
      </c>
      <c r="U13" s="7">
        <f>SJTPO_2017!F281</f>
        <v>1.26</v>
      </c>
      <c r="V13" s="7">
        <f>DVRPC_2017!U11</f>
        <v>2.5034292328042329</v>
      </c>
      <c r="W13" s="14">
        <f>DVRPC_2017!U25</f>
        <v>1.9880643738977073</v>
      </c>
      <c r="X13" s="7">
        <f>SJTPO_2017!F299</f>
        <v>0.66</v>
      </c>
      <c r="Y13" s="7">
        <f>SJTPO_2017!F317</f>
        <v>0.63</v>
      </c>
      <c r="Z13" s="7">
        <f>DVRPC_2017!U39</f>
        <v>1.4673787477954146</v>
      </c>
      <c r="AA13" s="7">
        <f>DVRPC_2017!U53</f>
        <v>1.8323853615520282</v>
      </c>
      <c r="AB13" s="7">
        <f>NJTPA_2017!F908</f>
        <v>1.542</v>
      </c>
      <c r="AC13" s="7">
        <f>SJTPO_2017!F335</f>
        <v>0.3</v>
      </c>
      <c r="AD13" s="7">
        <f t="shared" si="1"/>
        <v>12.183257716049383</v>
      </c>
    </row>
    <row r="14" spans="1:30" x14ac:dyDescent="0.25">
      <c r="A14">
        <v>53</v>
      </c>
      <c r="B14" t="s">
        <v>81</v>
      </c>
      <c r="C14" s="7">
        <f>NJTPA_2017!F783</f>
        <v>0.27100000000000002</v>
      </c>
      <c r="D14" s="7">
        <f>NJTPA_2017!F801</f>
        <v>0.215</v>
      </c>
      <c r="E14" s="7">
        <f>NJTPA_2017!F819</f>
        <v>0.11</v>
      </c>
      <c r="F14" s="7">
        <f>NJTPA_2017!F837</f>
        <v>0.65500000000000003</v>
      </c>
      <c r="G14" s="7">
        <f>NJTPA_2017!F855</f>
        <v>1.0449999999999999</v>
      </c>
      <c r="H14" s="7">
        <f>NJTPA_2017!F873</f>
        <v>0.32500000000000001</v>
      </c>
      <c r="I14" s="7">
        <f>NJTPA_2017!F891</f>
        <v>0.39500000000000002</v>
      </c>
      <c r="J14" s="7">
        <f>NJTPA_2017!F927</f>
        <v>0.11799999999999999</v>
      </c>
      <c r="K14" s="7">
        <f>NJTPA_2017!F945</f>
        <v>0.54900000000000004</v>
      </c>
      <c r="L14" s="7">
        <f>NJTPA_2017!F963</f>
        <v>3.5999999999999997E-2</v>
      </c>
      <c r="M14" s="7">
        <f>NJTPA_2017!F981</f>
        <v>0.312</v>
      </c>
      <c r="N14" s="7">
        <f>NJTPA_2017!F999</f>
        <v>0.17100000000000001</v>
      </c>
      <c r="O14" s="7">
        <f t="shared" si="0"/>
        <v>4.202</v>
      </c>
      <c r="S14">
        <v>53</v>
      </c>
      <c r="T14" t="s">
        <v>81</v>
      </c>
      <c r="U14" s="7">
        <f>SJTPO_2017!F282</f>
        <v>0.35</v>
      </c>
      <c r="V14" s="7">
        <f>DVRPC_2017!U12</f>
        <v>2.7007275132275133E-2</v>
      </c>
      <c r="W14" s="14">
        <f>DVRPC_2017!U26</f>
        <v>8.3289241622574953E-3</v>
      </c>
      <c r="X14" s="7">
        <f>SJTPO_2017!F300</f>
        <v>0.28000000000000003</v>
      </c>
      <c r="Y14" s="7">
        <f>SJTPO_2017!F318</f>
        <v>0.16</v>
      </c>
      <c r="Z14" s="7">
        <f>DVRPC_2017!U40</f>
        <v>1.5633818342151676E-2</v>
      </c>
      <c r="AA14" s="7">
        <f>DVRPC_2017!U54</f>
        <v>6.1353615520282189E-3</v>
      </c>
      <c r="AB14" s="7">
        <f>NJTPA_2017!F909</f>
        <v>0.189</v>
      </c>
      <c r="AC14" s="7">
        <f>SJTPO_2017!F336</f>
        <v>0.05</v>
      </c>
      <c r="AD14" s="7">
        <f t="shared" si="1"/>
        <v>1.0861053791887125</v>
      </c>
    </row>
    <row r="15" spans="1:30" x14ac:dyDescent="0.25">
      <c r="A15">
        <v>54</v>
      </c>
      <c r="B15" t="s">
        <v>31</v>
      </c>
      <c r="C15" s="7">
        <f>NJTPA_2017!F784</f>
        <v>7.9000000000000001E-2</v>
      </c>
      <c r="D15" s="7">
        <f>NJTPA_2017!F802</f>
        <v>3.5000000000000003E-2</v>
      </c>
      <c r="E15" s="7">
        <f>NJTPA_2017!F820</f>
        <v>1.6E-2</v>
      </c>
      <c r="F15" s="7">
        <f>NJTPA_2017!F838</f>
        <v>0.13900000000000001</v>
      </c>
      <c r="G15" s="7">
        <f>NJTPA_2017!F856</f>
        <v>0.17899999999999999</v>
      </c>
      <c r="H15" s="7">
        <f>NJTPA_2017!F874</f>
        <v>0.20599999999999999</v>
      </c>
      <c r="I15" s="7">
        <f>NJTPA_2017!F892</f>
        <v>0.13800000000000001</v>
      </c>
      <c r="J15" s="7">
        <f>NJTPA_2017!F928</f>
        <v>0.06</v>
      </c>
      <c r="K15" s="7">
        <f>NJTPA_2017!F946</f>
        <v>9.0999999999999998E-2</v>
      </c>
      <c r="L15" s="7">
        <f>NJTPA_2017!F964</f>
        <v>8.1000000000000003E-2</v>
      </c>
      <c r="M15" s="7">
        <f>NJTPA_2017!F982</f>
        <v>4.5999999999999999E-2</v>
      </c>
      <c r="N15" s="7">
        <f>NJTPA_2017!F1000</f>
        <v>0.105</v>
      </c>
      <c r="O15" s="7">
        <f t="shared" si="0"/>
        <v>1.175</v>
      </c>
      <c r="S15">
        <v>54</v>
      </c>
      <c r="T15" t="s">
        <v>31</v>
      </c>
      <c r="U15" s="7">
        <f>SJTPO_2017!F283</f>
        <v>0.16</v>
      </c>
      <c r="V15" s="7">
        <f>DVRPC_2017!U13</f>
        <v>0.36746693121693119</v>
      </c>
      <c r="W15" s="14">
        <f>DVRPC_2017!U27</f>
        <v>0.21124338624338623</v>
      </c>
      <c r="X15" s="7">
        <f>SJTPO_2017!F301</f>
        <v>0.13</v>
      </c>
      <c r="Y15" s="7">
        <f>SJTPO_2017!F319</f>
        <v>0.11</v>
      </c>
      <c r="Z15" s="7">
        <f>DVRPC_2017!U41</f>
        <v>0.26824074074074072</v>
      </c>
      <c r="AA15" s="7">
        <f>DVRPC_2017!U55</f>
        <v>0.14404651675485008</v>
      </c>
      <c r="AB15" s="7">
        <f>NJTPA_2017!F910</f>
        <v>0.29299999999999998</v>
      </c>
      <c r="AC15" s="7">
        <f>SJTPO_2017!F337</f>
        <v>0.05</v>
      </c>
      <c r="AD15" s="7">
        <f t="shared" si="1"/>
        <v>1.7339975749559082</v>
      </c>
    </row>
    <row r="16" spans="1:30" x14ac:dyDescent="0.25">
      <c r="A16">
        <v>61</v>
      </c>
      <c r="B16" t="s">
        <v>82</v>
      </c>
      <c r="C16" s="7">
        <f>NJTPA_2017!F785</f>
        <v>0.745</v>
      </c>
      <c r="D16" s="7">
        <f>NJTPA_2017!F803</f>
        <v>0.78600000000000003</v>
      </c>
      <c r="E16" s="7">
        <f>NJTPA_2017!F821</f>
        <v>0.38400000000000001</v>
      </c>
      <c r="F16" s="7">
        <f>NJTPA_2017!F839</f>
        <v>0.19600000000000001</v>
      </c>
      <c r="G16" s="7">
        <f>NJTPA_2017!F857</f>
        <v>0.95299999999999996</v>
      </c>
      <c r="H16" s="7">
        <f>NJTPA_2017!F875</f>
        <v>0.32100000000000001</v>
      </c>
      <c r="I16" s="7">
        <f>NJTPA_2017!F893</f>
        <v>0.496</v>
      </c>
      <c r="J16" s="7">
        <f>NJTPA_2017!F929</f>
        <v>0.28899999999999998</v>
      </c>
      <c r="K16" s="7">
        <f>NJTPA_2017!F947</f>
        <v>0.26500000000000001</v>
      </c>
      <c r="L16" s="7">
        <f>NJTPA_2017!F965</f>
        <v>7.3999999999999996E-2</v>
      </c>
      <c r="M16" s="7">
        <f>NJTPA_2017!F983</f>
        <v>0.58299999999999996</v>
      </c>
      <c r="N16" s="7">
        <f>NJTPA_2017!F1001</f>
        <v>0.17499999999999999</v>
      </c>
      <c r="O16" s="7">
        <f t="shared" si="0"/>
        <v>5.2669999999999995</v>
      </c>
      <c r="S16">
        <v>61</v>
      </c>
      <c r="T16" t="s">
        <v>82</v>
      </c>
      <c r="U16" s="7">
        <f>SJTPO_2017!F284</f>
        <v>0.34</v>
      </c>
      <c r="V16" s="7">
        <f>DVRPC_2017!U14</f>
        <v>0.59321428571428569</v>
      </c>
      <c r="W16" s="14">
        <f>DVRPC_2017!U28</f>
        <v>0.55839175485008818</v>
      </c>
      <c r="X16" s="7">
        <f>SJTPO_2017!F302</f>
        <v>0.15</v>
      </c>
      <c r="Y16" s="7">
        <f>SJTPO_2017!F320</f>
        <v>0.16</v>
      </c>
      <c r="Z16" s="7">
        <f>DVRPC_2017!U42</f>
        <v>0.40109457671957671</v>
      </c>
      <c r="AA16" s="7">
        <f>DVRPC_2017!U56</f>
        <v>0.73497354497354495</v>
      </c>
      <c r="AB16" s="7">
        <f>NJTPA_2017!F911</f>
        <v>0.28899999999999998</v>
      </c>
      <c r="AC16" s="7">
        <f>SJTPO_2017!F338</f>
        <v>0.09</v>
      </c>
      <c r="AD16" s="7">
        <f t="shared" si="1"/>
        <v>3.3166741622574958</v>
      </c>
    </row>
    <row r="17" spans="1:30" ht="15.75" thickBot="1" x14ac:dyDescent="0.3">
      <c r="A17" s="8">
        <v>62</v>
      </c>
      <c r="B17" s="8" t="s">
        <v>83</v>
      </c>
      <c r="C17" s="9">
        <f>NJTPA_2017!F786</f>
        <v>1.9450000000000001</v>
      </c>
      <c r="D17" s="9">
        <f>NJTPA_2017!F804</f>
        <v>1.3380000000000001</v>
      </c>
      <c r="E17" s="9">
        <f>NJTPA_2017!F822</f>
        <v>0.93200000000000005</v>
      </c>
      <c r="F17" s="9">
        <f>NJTPA_2017!F840</f>
        <v>0.77600000000000002</v>
      </c>
      <c r="G17" s="9">
        <f>NJTPA_2017!F858</f>
        <v>3.1440000000000001</v>
      </c>
      <c r="H17" s="9">
        <f>NJTPA_2017!F876</f>
        <v>0.11700000000000001</v>
      </c>
      <c r="I17" s="9">
        <f>NJTPA_2017!F894</f>
        <v>0.88200000000000001</v>
      </c>
      <c r="J17" s="9">
        <f>NJTPA_2017!F930</f>
        <v>0.28799999999999998</v>
      </c>
      <c r="K17" s="9">
        <f>NJTPA_2017!F948</f>
        <v>0.95599999999999996</v>
      </c>
      <c r="L17" s="9">
        <f>NJTPA_2017!F966</f>
        <v>1.2999999999999999E-2</v>
      </c>
      <c r="M17" s="9">
        <f>NJTPA_2017!F984</f>
        <v>1.4319999999999999</v>
      </c>
      <c r="N17" s="9">
        <f>NJTPA_2017!F1002</f>
        <v>1.0229999999999999</v>
      </c>
      <c r="O17" s="9">
        <f t="shared" si="0"/>
        <v>12.846000000000002</v>
      </c>
      <c r="S17" s="8">
        <v>62</v>
      </c>
      <c r="T17" s="8" t="s">
        <v>83</v>
      </c>
      <c r="U17" s="9">
        <f>SJTPO_2017!F285</f>
        <v>0.55000000000000004</v>
      </c>
      <c r="V17" s="9">
        <f>DVRPC_2017!U15</f>
        <v>0.56627314814814811</v>
      </c>
      <c r="W17" s="15">
        <f>DVRPC_2017!U29</f>
        <v>0.40138778659611996</v>
      </c>
      <c r="X17" s="9">
        <f>SJTPO_2017!F303</f>
        <v>0.22</v>
      </c>
      <c r="Y17" s="9">
        <f>SJTPO_2017!F321</f>
        <v>0.15</v>
      </c>
      <c r="Z17" s="9">
        <f>DVRPC_2017!U43</f>
        <v>0.30398919753086417</v>
      </c>
      <c r="AA17" s="9">
        <f>DVRPC_2017!U57</f>
        <v>0.17071318342151676</v>
      </c>
      <c r="AB17" s="9">
        <f>NJTPA_2017!F912</f>
        <v>0.156</v>
      </c>
      <c r="AC17" s="9">
        <f>SJTPO_2017!F339</f>
        <v>0.06</v>
      </c>
      <c r="AD17" s="9">
        <f t="shared" si="1"/>
        <v>2.5783633156966492</v>
      </c>
    </row>
    <row r="18" spans="1:30" x14ac:dyDescent="0.25">
      <c r="B18" t="s">
        <v>87</v>
      </c>
      <c r="C18" s="7">
        <f>SUM(C5:C17)</f>
        <v>99.390999999999991</v>
      </c>
      <c r="D18" s="7">
        <f t="shared" ref="D18:N18" si="2">SUM(D5:D17)</f>
        <v>67.250999999999991</v>
      </c>
      <c r="E18" s="7">
        <f t="shared" si="2"/>
        <v>31.971999999999998</v>
      </c>
      <c r="F18" s="7">
        <f t="shared" si="2"/>
        <v>21.861999999999998</v>
      </c>
      <c r="G18" s="7">
        <f t="shared" si="2"/>
        <v>97.116000000000028</v>
      </c>
      <c r="H18" s="7">
        <f t="shared" si="2"/>
        <v>74.780000000000015</v>
      </c>
      <c r="I18" s="7">
        <f t="shared" si="2"/>
        <v>55.106999999999999</v>
      </c>
      <c r="J18" s="7">
        <f t="shared" si="2"/>
        <v>40.636000000000003</v>
      </c>
      <c r="K18" s="7">
        <f t="shared" si="2"/>
        <v>36.651000000000003</v>
      </c>
      <c r="L18" s="7">
        <f t="shared" si="2"/>
        <v>15.486999999999995</v>
      </c>
      <c r="M18" s="7">
        <f t="shared" si="2"/>
        <v>52.138999999999989</v>
      </c>
      <c r="N18" s="7">
        <f t="shared" si="2"/>
        <v>19.396000000000004</v>
      </c>
      <c r="O18" s="7">
        <f t="shared" si="0"/>
        <v>611.78800000000001</v>
      </c>
      <c r="T18" t="s">
        <v>87</v>
      </c>
      <c r="U18" s="7">
        <f>SUM(U5:U17)</f>
        <v>37.409999999999989</v>
      </c>
      <c r="V18" s="7">
        <f t="shared" ref="V18:AD18" si="3">SUM(V5:V17)</f>
        <v>55.144945987654317</v>
      </c>
      <c r="W18" s="7">
        <f t="shared" si="3"/>
        <v>49.563677248677237</v>
      </c>
      <c r="X18" s="7">
        <f t="shared" si="3"/>
        <v>16.019999999999996</v>
      </c>
      <c r="Y18" s="7">
        <f t="shared" si="3"/>
        <v>16.59</v>
      </c>
      <c r="Z18" s="7">
        <f t="shared" si="3"/>
        <v>33.953029100529108</v>
      </c>
      <c r="AA18" s="7">
        <f t="shared" si="3"/>
        <v>41.958925264550253</v>
      </c>
      <c r="AB18" s="7">
        <f t="shared" si="3"/>
        <v>63.844999999999992</v>
      </c>
      <c r="AC18" s="7">
        <f t="shared" si="3"/>
        <v>9.6600000000000037</v>
      </c>
      <c r="AD18" s="7">
        <f t="shared" si="3"/>
        <v>324.14557760141099</v>
      </c>
    </row>
    <row r="21" spans="1:30" x14ac:dyDescent="0.25">
      <c r="B21" t="s">
        <v>6</v>
      </c>
      <c r="C21" t="s">
        <v>144</v>
      </c>
    </row>
    <row r="22" spans="1:30" x14ac:dyDescent="0.25">
      <c r="B22" t="s">
        <v>88</v>
      </c>
    </row>
    <row r="24" spans="1:30" ht="15.75" thickBot="1" x14ac:dyDescent="0.3">
      <c r="A24" s="8" t="s">
        <v>0</v>
      </c>
      <c r="B24" s="8" t="s">
        <v>85</v>
      </c>
      <c r="C24" s="8" t="s">
        <v>54</v>
      </c>
      <c r="D24" s="8" t="s">
        <v>61</v>
      </c>
      <c r="E24" s="8" t="s">
        <v>62</v>
      </c>
      <c r="F24" s="8" t="s">
        <v>63</v>
      </c>
      <c r="G24" s="8" t="s">
        <v>64</v>
      </c>
      <c r="H24" s="8" t="s">
        <v>65</v>
      </c>
      <c r="I24" s="8" t="s">
        <v>66</v>
      </c>
      <c r="J24" s="8" t="s">
        <v>67</v>
      </c>
      <c r="K24" s="8" t="s">
        <v>68</v>
      </c>
      <c r="L24" s="8" t="s">
        <v>69</v>
      </c>
      <c r="M24" s="8" t="s">
        <v>70</v>
      </c>
      <c r="N24" s="8" t="s">
        <v>71</v>
      </c>
      <c r="O24" s="8" t="s">
        <v>86</v>
      </c>
      <c r="S24" s="8" t="s">
        <v>0</v>
      </c>
      <c r="T24" s="8" t="s">
        <v>85</v>
      </c>
      <c r="U24" s="8" t="s">
        <v>270</v>
      </c>
      <c r="V24" s="8" t="s">
        <v>278</v>
      </c>
      <c r="W24" s="8" t="s">
        <v>279</v>
      </c>
      <c r="X24" s="8" t="s">
        <v>273</v>
      </c>
      <c r="Y24" s="8" t="s">
        <v>274</v>
      </c>
      <c r="Z24" s="8" t="s">
        <v>280</v>
      </c>
      <c r="AA24" s="8" t="s">
        <v>281</v>
      </c>
      <c r="AB24" s="8" t="s">
        <v>282</v>
      </c>
      <c r="AC24" s="8" t="s">
        <v>275</v>
      </c>
      <c r="AD24" s="8" t="s">
        <v>283</v>
      </c>
    </row>
    <row r="25" spans="1:30" x14ac:dyDescent="0.25">
      <c r="A25">
        <v>11</v>
      </c>
      <c r="B25" t="s">
        <v>13</v>
      </c>
      <c r="C25" s="7">
        <f>NJTPA_2023!F774</f>
        <v>1.492</v>
      </c>
      <c r="D25" s="7">
        <f>NJTPA_2023!F792</f>
        <v>1.4079999999999999</v>
      </c>
      <c r="E25" s="7">
        <f>NJTPA_2023!F810</f>
        <v>0.70899999999999996</v>
      </c>
      <c r="F25" s="7">
        <f>NJTPA_2023!F828</f>
        <v>0.372</v>
      </c>
      <c r="G25" s="7">
        <f>NJTPA_2023!F846</f>
        <v>1.7230000000000001</v>
      </c>
      <c r="H25" s="7">
        <f>NJTPA_2023!F864</f>
        <v>2.0640000000000001</v>
      </c>
      <c r="I25" s="7">
        <f>NJTPA_2023!F882</f>
        <v>0.51200000000000001</v>
      </c>
      <c r="J25" s="7">
        <f>NJTPA_2023!F918</f>
        <v>0.4</v>
      </c>
      <c r="K25" s="7">
        <f>NJTPA_2023!F936</f>
        <v>0.36499999999999999</v>
      </c>
      <c r="L25" s="7">
        <f>NJTPA_2023!F954</f>
        <v>0.309</v>
      </c>
      <c r="M25" s="7">
        <f>NJTPA_2023!F972</f>
        <v>1.3220000000000001</v>
      </c>
      <c r="N25" s="7">
        <f>NJTPA_2023!F990</f>
        <v>0.38</v>
      </c>
      <c r="O25" s="7">
        <f>SUM(C25:N25)</f>
        <v>11.055999999999999</v>
      </c>
      <c r="S25">
        <v>11</v>
      </c>
      <c r="T25" t="s">
        <v>13</v>
      </c>
      <c r="U25" s="7">
        <f>SJTPO_2023!F273</f>
        <v>0.99</v>
      </c>
      <c r="V25" s="7">
        <f>DVRPC_2023!U3</f>
        <v>1.1593110670194005</v>
      </c>
      <c r="W25" s="14">
        <f>DVRPC_2023!U17</f>
        <v>0.8733013668430335</v>
      </c>
      <c r="X25" s="7">
        <f>SJTPO_2023!F291</f>
        <v>0.53</v>
      </c>
      <c r="Y25" s="7">
        <f>SJTPO_2023!F309</f>
        <v>0.56999999999999995</v>
      </c>
      <c r="Z25" s="7">
        <f>DVRPC_2023!U31</f>
        <v>0.68098765432098762</v>
      </c>
      <c r="AA25" s="7">
        <f>DVRPC_2023!U45</f>
        <v>0.79306657848324513</v>
      </c>
      <c r="AB25" s="7">
        <f>NJTPA_2023!F900</f>
        <v>1.7769999999999999</v>
      </c>
      <c r="AC25">
        <f>SJTPO_2023!F327</f>
        <v>0.31</v>
      </c>
      <c r="AD25" s="7">
        <f>SUM(U25:AC25)</f>
        <v>7.6836666666666664</v>
      </c>
    </row>
    <row r="26" spans="1:30" x14ac:dyDescent="0.25">
      <c r="A26">
        <v>21</v>
      </c>
      <c r="B26" t="s">
        <v>15</v>
      </c>
      <c r="C26" s="7">
        <f>NJTPA_2023!F775</f>
        <v>22.396999999999998</v>
      </c>
      <c r="D26" s="7">
        <f>NJTPA_2023!F793</f>
        <v>15.333</v>
      </c>
      <c r="E26" s="7">
        <f>NJTPA_2023!F811</f>
        <v>8.4220000000000006</v>
      </c>
      <c r="F26" s="7">
        <f>NJTPA_2023!F829</f>
        <v>4.1269999999999998</v>
      </c>
      <c r="G26" s="7">
        <f>NJTPA_2023!F847</f>
        <v>25.327000000000002</v>
      </c>
      <c r="H26" s="7">
        <f>NJTPA_2023!F865</f>
        <v>19.364000000000001</v>
      </c>
      <c r="I26" s="7">
        <f>NJTPA_2023!F883</f>
        <v>12.019</v>
      </c>
      <c r="J26" s="7">
        <f>NJTPA_2023!F919</f>
        <v>9.5079999999999991</v>
      </c>
      <c r="K26" s="7">
        <f>NJTPA_2023!F937</f>
        <v>8.6890000000000001</v>
      </c>
      <c r="L26" s="7">
        <f>NJTPA_2023!F955</f>
        <v>3.0939999999999999</v>
      </c>
      <c r="M26" s="7">
        <f>NJTPA_2023!F973</f>
        <v>12.16</v>
      </c>
      <c r="N26" s="7">
        <f>NJTPA_2023!F991</f>
        <v>3.7970000000000002</v>
      </c>
      <c r="O26" s="7">
        <f t="shared" ref="O26:O38" si="4">SUM(C26:N26)</f>
        <v>144.23699999999999</v>
      </c>
      <c r="S26">
        <v>21</v>
      </c>
      <c r="T26" t="s">
        <v>15</v>
      </c>
      <c r="U26" s="7">
        <f>SJTPO_2023!F274</f>
        <v>7.41</v>
      </c>
      <c r="V26" s="7">
        <f>DVRPC_2023!U4</f>
        <v>12.416905864197531</v>
      </c>
      <c r="W26" s="14">
        <f>DVRPC_2023!U18</f>
        <v>12.098671737213404</v>
      </c>
      <c r="X26" s="7">
        <f>SJTPO_2023!F292</f>
        <v>2.46</v>
      </c>
      <c r="Y26" s="7">
        <f>SJTPO_2023!F310</f>
        <v>3.29</v>
      </c>
      <c r="Z26" s="7">
        <f>DVRPC_2023!U32</f>
        <v>7.4443518518518514</v>
      </c>
      <c r="AA26" s="7">
        <f>DVRPC_2023!U46</f>
        <v>9.9389076278659605</v>
      </c>
      <c r="AB26" s="7">
        <f>NJTPA_2023!F901</f>
        <v>16.405000000000001</v>
      </c>
      <c r="AC26" s="7">
        <f>SJTPO_2023!F328</f>
        <v>1.7</v>
      </c>
      <c r="AD26" s="7">
        <f t="shared" ref="AD26:AD37" si="5">SUM(U26:AC26)</f>
        <v>73.163837081128747</v>
      </c>
    </row>
    <row r="27" spans="1:30" x14ac:dyDescent="0.25">
      <c r="A27">
        <v>31</v>
      </c>
      <c r="B27" t="s">
        <v>17</v>
      </c>
      <c r="C27" s="7">
        <f>NJTPA_2023!F776</f>
        <v>37.749000000000002</v>
      </c>
      <c r="D27" s="7">
        <f>NJTPA_2023!F794</f>
        <v>22.359000000000002</v>
      </c>
      <c r="E27" s="7">
        <f>NJTPA_2023!F812</f>
        <v>11.999000000000001</v>
      </c>
      <c r="F27" s="7">
        <f>NJTPA_2023!F830</f>
        <v>7.8170000000000002</v>
      </c>
      <c r="G27" s="7">
        <f>NJTPA_2023!F848</f>
        <v>33.512999999999998</v>
      </c>
      <c r="H27" s="7">
        <f>NJTPA_2023!F866</f>
        <v>32.052</v>
      </c>
      <c r="I27" s="7">
        <f>NJTPA_2023!F884</f>
        <v>21.326000000000001</v>
      </c>
      <c r="J27" s="7">
        <f>NJTPA_2023!F920</f>
        <v>14.874000000000001</v>
      </c>
      <c r="K27" s="7">
        <f>NJTPA_2023!F938</f>
        <v>13.632</v>
      </c>
      <c r="L27" s="7">
        <f>NJTPA_2023!F956</f>
        <v>5.9450000000000003</v>
      </c>
      <c r="M27" s="7">
        <f>NJTPA_2023!F974</f>
        <v>18.713999999999999</v>
      </c>
      <c r="N27" s="7">
        <f>NJTPA_2023!F992</f>
        <v>7.1420000000000003</v>
      </c>
      <c r="O27" s="7">
        <f t="shared" si="4"/>
        <v>227.12199999999999</v>
      </c>
      <c r="S27">
        <v>31</v>
      </c>
      <c r="T27" t="s">
        <v>17</v>
      </c>
      <c r="U27" s="7">
        <f>SJTPO_2023!F275</f>
        <v>13.68</v>
      </c>
      <c r="V27" s="7">
        <f>DVRPC_2023!U5</f>
        <v>20.695526895943562</v>
      </c>
      <c r="W27" s="14">
        <f>DVRPC_2023!U19</f>
        <v>18.146780202821869</v>
      </c>
      <c r="X27" s="7">
        <f>SJTPO_2023!F293</f>
        <v>6.1</v>
      </c>
      <c r="Y27" s="7">
        <f>SJTPO_2023!F311</f>
        <v>5.95</v>
      </c>
      <c r="Z27" s="7">
        <f>DVRPC_2023!U33</f>
        <v>13.151894841269842</v>
      </c>
      <c r="AA27" s="7">
        <f>DVRPC_2023!U47</f>
        <v>14.208366402116402</v>
      </c>
      <c r="AB27" s="7">
        <f>NJTPA_2023!F902</f>
        <v>26.911000000000001</v>
      </c>
      <c r="AC27" s="7">
        <f>SJTPO_2023!F329</f>
        <v>3.79</v>
      </c>
      <c r="AD27" s="7">
        <f t="shared" si="5"/>
        <v>122.63356834215168</v>
      </c>
    </row>
    <row r="28" spans="1:30" x14ac:dyDescent="0.25">
      <c r="A28">
        <v>32</v>
      </c>
      <c r="B28" t="s">
        <v>19</v>
      </c>
      <c r="C28" s="7">
        <f>NJTPA_2023!F777</f>
        <v>6.5490000000000004</v>
      </c>
      <c r="D28" s="7">
        <f>NJTPA_2023!F795</f>
        <v>4.62</v>
      </c>
      <c r="E28" s="7">
        <f>NJTPA_2023!F813</f>
        <v>1.34</v>
      </c>
      <c r="F28" s="7">
        <f>NJTPA_2023!F831</f>
        <v>1.4570000000000001</v>
      </c>
      <c r="G28" s="7">
        <f>NJTPA_2023!F849</f>
        <v>5.44</v>
      </c>
      <c r="H28" s="7">
        <f>NJTPA_2023!F867</f>
        <v>5.7270000000000003</v>
      </c>
      <c r="I28" s="7">
        <f>NJTPA_2023!F885</f>
        <v>3.972</v>
      </c>
      <c r="J28" s="7">
        <f>NJTPA_2023!F921</f>
        <v>2.4670000000000001</v>
      </c>
      <c r="K28" s="7">
        <f>NJTPA_2023!F939</f>
        <v>2.367</v>
      </c>
      <c r="L28" s="7">
        <f>NJTPA_2023!F957</f>
        <v>0.82799999999999996</v>
      </c>
      <c r="M28" s="7">
        <f>NJTPA_2023!F975</f>
        <v>3.0339999999999998</v>
      </c>
      <c r="N28" s="7">
        <f>NJTPA_2023!F993</f>
        <v>0.94799999999999995</v>
      </c>
      <c r="O28" s="7">
        <f t="shared" si="4"/>
        <v>38.749000000000002</v>
      </c>
      <c r="S28">
        <v>32</v>
      </c>
      <c r="T28" t="s">
        <v>19</v>
      </c>
      <c r="U28" s="7">
        <f>SJTPO_2023!F276</f>
        <v>2.25</v>
      </c>
      <c r="V28" s="7">
        <f>DVRPC_2023!U6</f>
        <v>3.1786408730158731</v>
      </c>
      <c r="W28" s="14">
        <f>DVRPC_2023!U20</f>
        <v>2.4618264991181658</v>
      </c>
      <c r="X28" s="7">
        <f>SJTPO_2023!F294</f>
        <v>1.04</v>
      </c>
      <c r="Y28" s="7">
        <f>SJTPO_2023!F312</f>
        <v>1.06</v>
      </c>
      <c r="Z28" s="7">
        <f>DVRPC_2023!U34</f>
        <v>1.7043132716049383</v>
      </c>
      <c r="AA28" s="7">
        <f>DVRPC_2023!U48</f>
        <v>3.4694102733686067</v>
      </c>
      <c r="AB28" s="7">
        <f>NJTPA_2023!F903</f>
        <v>3.81</v>
      </c>
      <c r="AC28" s="7">
        <f>SJTPO_2023!F330</f>
        <v>0.59</v>
      </c>
      <c r="AD28" s="7">
        <f t="shared" si="5"/>
        <v>19.564190917107585</v>
      </c>
    </row>
    <row r="29" spans="1:30" x14ac:dyDescent="0.25">
      <c r="A29">
        <v>41</v>
      </c>
      <c r="B29" t="s">
        <v>21</v>
      </c>
      <c r="C29" s="7">
        <f>NJTPA_2023!F778</f>
        <v>0.13300000000000001</v>
      </c>
      <c r="D29" s="7">
        <f>NJTPA_2023!F796</f>
        <v>0.54500000000000004</v>
      </c>
      <c r="E29" s="7">
        <f>NJTPA_2023!F814</f>
        <v>0.35599999999999998</v>
      </c>
      <c r="F29" s="7">
        <f>NJTPA_2023!F832</f>
        <v>0.14599999999999999</v>
      </c>
      <c r="G29" s="7">
        <f>NJTPA_2023!F850</f>
        <v>0.61899999999999999</v>
      </c>
      <c r="H29" s="7">
        <f>NJTPA_2023!F868</f>
        <v>8.5000000000000006E-2</v>
      </c>
      <c r="I29" s="7">
        <f>NJTPA_2023!F886</f>
        <v>0.214</v>
      </c>
      <c r="J29" s="7">
        <f>NJTPA_2023!F922</f>
        <v>0.191</v>
      </c>
      <c r="K29" s="7">
        <f>NJTPA_2023!F940</f>
        <v>6.8000000000000005E-2</v>
      </c>
      <c r="L29" s="7">
        <f>NJTPA_2023!F958</f>
        <v>1.0999999999999999E-2</v>
      </c>
      <c r="M29" s="7">
        <f>NJTPA_2023!F976</f>
        <v>0.36599999999999999</v>
      </c>
      <c r="N29" s="7">
        <f>NJTPA_2023!F994</f>
        <v>0.38</v>
      </c>
      <c r="O29" s="7">
        <f t="shared" si="4"/>
        <v>3.1139999999999999</v>
      </c>
      <c r="S29">
        <v>41</v>
      </c>
      <c r="T29" t="s">
        <v>21</v>
      </c>
      <c r="U29" s="7">
        <f>SJTPO_2023!F277</f>
        <v>0.74</v>
      </c>
      <c r="V29" s="7">
        <f>DVRPC_2023!U7</f>
        <v>0.28555776014109346</v>
      </c>
      <c r="W29" s="14">
        <f>DVRPC_2023!U21</f>
        <v>6.5844356261022932E-2</v>
      </c>
      <c r="X29" s="7">
        <f>SJTPO_2023!F295</f>
        <v>0.28999999999999998</v>
      </c>
      <c r="Y29" s="7">
        <f>SJTPO_2023!F313</f>
        <v>0.52</v>
      </c>
      <c r="Z29" s="7">
        <f>DVRPC_2023!U35</f>
        <v>0.16618386243386243</v>
      </c>
      <c r="AA29" s="7">
        <f>DVRPC_2023!U49</f>
        <v>0.18264660493827162</v>
      </c>
      <c r="AB29" s="7">
        <f>NJTPA_2023!F904</f>
        <v>9.5000000000000001E-2</v>
      </c>
      <c r="AC29" s="7">
        <f>SJTPO_2023!F331</f>
        <v>0.23</v>
      </c>
      <c r="AD29" s="7">
        <f t="shared" si="5"/>
        <v>2.5752325837742505</v>
      </c>
    </row>
    <row r="30" spans="1:30" x14ac:dyDescent="0.25">
      <c r="A30">
        <v>42</v>
      </c>
      <c r="B30" t="s">
        <v>23</v>
      </c>
      <c r="C30" s="7">
        <f>NJTPA_2023!F779</f>
        <v>0.30599999999999999</v>
      </c>
      <c r="D30" s="7">
        <f>NJTPA_2023!F797</f>
        <v>0.27800000000000002</v>
      </c>
      <c r="E30" s="7">
        <f>NJTPA_2023!F815</f>
        <v>0.23</v>
      </c>
      <c r="F30" s="7">
        <f>NJTPA_2023!F833</f>
        <v>4.1000000000000002E-2</v>
      </c>
      <c r="G30" s="7">
        <f>NJTPA_2023!F851</f>
        <v>0.29299999999999998</v>
      </c>
      <c r="H30" s="7">
        <f>NJTPA_2023!F869</f>
        <v>0.27100000000000002</v>
      </c>
      <c r="I30" s="7">
        <f>NJTPA_2023!F887</f>
        <v>0.154</v>
      </c>
      <c r="J30" s="7">
        <f>NJTPA_2023!F923</f>
        <v>0.16200000000000001</v>
      </c>
      <c r="K30" s="7">
        <f>NJTPA_2023!F941</f>
        <v>0.11899999999999999</v>
      </c>
      <c r="L30" s="7">
        <f>NJTPA_2023!F959</f>
        <v>2.4E-2</v>
      </c>
      <c r="M30" s="7">
        <f>NJTPA_2023!F977</f>
        <v>0.17699999999999999</v>
      </c>
      <c r="N30" s="7">
        <f>NJTPA_2023!F995</f>
        <v>0.04</v>
      </c>
      <c r="O30" s="7">
        <f t="shared" si="4"/>
        <v>2.0949999999999998</v>
      </c>
      <c r="S30">
        <v>42</v>
      </c>
      <c r="T30" t="s">
        <v>23</v>
      </c>
      <c r="U30" s="7">
        <f>SJTPO_2023!F278</f>
        <v>0.12</v>
      </c>
      <c r="V30" s="7">
        <f>DVRPC_2023!U8</f>
        <v>0.16173170194003528</v>
      </c>
      <c r="W30" s="14">
        <f>DVRPC_2023!U22</f>
        <v>0.16020612874779541</v>
      </c>
      <c r="X30" s="7">
        <f>SJTPO_2023!F296</f>
        <v>0.03</v>
      </c>
      <c r="Y30" s="7">
        <f>SJTPO_2023!F314</f>
        <v>0.11</v>
      </c>
      <c r="Z30" s="7">
        <f>DVRPC_2023!U36</f>
        <v>9.7731481481481475E-2</v>
      </c>
      <c r="AA30" s="7">
        <f>DVRPC_2023!U50</f>
        <v>0.11856922398589065</v>
      </c>
      <c r="AB30" s="7">
        <f>NJTPA_2023!F905</f>
        <v>0.27700000000000002</v>
      </c>
      <c r="AC30" s="7">
        <f>SJTPO_2023!F332</f>
        <v>0.01</v>
      </c>
      <c r="AD30" s="7">
        <f t="shared" si="5"/>
        <v>1.0852385361552028</v>
      </c>
    </row>
    <row r="31" spans="1:30" x14ac:dyDescent="0.25">
      <c r="A31">
        <v>43</v>
      </c>
      <c r="B31" t="s">
        <v>25</v>
      </c>
      <c r="C31" s="7">
        <f>NJTPA_2023!F780</f>
        <v>5.1999999999999998E-2</v>
      </c>
      <c r="D31" s="7">
        <f>NJTPA_2023!F798</f>
        <v>3.3000000000000002E-2</v>
      </c>
      <c r="E31" s="7">
        <f>NJTPA_2023!F816</f>
        <v>2.1999999999999999E-2</v>
      </c>
      <c r="F31" s="7">
        <f>NJTPA_2023!F834</f>
        <v>2.1000000000000001E-2</v>
      </c>
      <c r="G31" s="7">
        <f>NJTPA_2023!F852</f>
        <v>7.8E-2</v>
      </c>
      <c r="H31" s="7">
        <f>NJTPA_2023!F870</f>
        <v>0.114</v>
      </c>
      <c r="I31" s="7">
        <f>NJTPA_2023!F888</f>
        <v>6.2E-2</v>
      </c>
      <c r="J31" s="7">
        <f>NJTPA_2023!F924</f>
        <v>3.5999999999999997E-2</v>
      </c>
      <c r="K31" s="7">
        <f>NJTPA_2023!F942</f>
        <v>3.7999999999999999E-2</v>
      </c>
      <c r="L31" s="7">
        <f>NJTPA_2023!F960</f>
        <v>2.5999999999999999E-2</v>
      </c>
      <c r="M31" s="7">
        <f>NJTPA_2023!F978</f>
        <v>3.4000000000000002E-2</v>
      </c>
      <c r="N31" s="7">
        <f>NJTPA_2023!F996</f>
        <v>1.4999999999999999E-2</v>
      </c>
      <c r="O31" s="7">
        <f t="shared" si="4"/>
        <v>0.53099999999999992</v>
      </c>
      <c r="S31">
        <v>43</v>
      </c>
      <c r="T31" t="s">
        <v>25</v>
      </c>
      <c r="U31" s="7">
        <f>SJTPO_2023!F279</f>
        <v>0.04</v>
      </c>
      <c r="V31" s="7">
        <f>DVRPC_2023!U9</f>
        <v>5.3106261022927689E-2</v>
      </c>
      <c r="W31" s="14">
        <f>DVRPC_2023!U23</f>
        <v>6.6181657848324513E-2</v>
      </c>
      <c r="X31" s="7">
        <f>SJTPO_2023!F297</f>
        <v>0.01</v>
      </c>
      <c r="Y31" s="7">
        <f>SJTPO_2023!F315</f>
        <v>0.08</v>
      </c>
      <c r="Z31" s="7">
        <f>DVRPC_2023!U37</f>
        <v>3.1646825396825395E-2</v>
      </c>
      <c r="AA31" s="7">
        <f>DVRPC_2023!U51</f>
        <v>3.7892416225749556E-2</v>
      </c>
      <c r="AB31" s="7">
        <f>NJTPA_2023!F906</f>
        <v>0.113</v>
      </c>
      <c r="AC31" s="7">
        <f>SJTPO_2023!F333</f>
        <v>0.01</v>
      </c>
      <c r="AD31" s="7">
        <f t="shared" si="5"/>
        <v>0.4418271604938272</v>
      </c>
    </row>
    <row r="32" spans="1:30" x14ac:dyDescent="0.25">
      <c r="A32">
        <v>51</v>
      </c>
      <c r="B32" t="s">
        <v>27</v>
      </c>
      <c r="C32" s="7">
        <f>NJTPA_2023!F781</f>
        <v>0.111</v>
      </c>
      <c r="D32" s="7">
        <f>NJTPA_2023!F799</f>
        <v>0.14499999999999999</v>
      </c>
      <c r="E32" s="7">
        <f>NJTPA_2023!F817</f>
        <v>5.5E-2</v>
      </c>
      <c r="F32" s="7">
        <f>NJTPA_2023!F835</f>
        <v>5.0000000000000001E-3</v>
      </c>
      <c r="G32" s="7">
        <f>NJTPA_2023!F853</f>
        <v>0.42199999999999999</v>
      </c>
      <c r="H32" s="7">
        <f>NJTPA_2023!F871</f>
        <v>0.15</v>
      </c>
      <c r="I32" s="7">
        <f>NJTPA_2023!F889</f>
        <v>0.109</v>
      </c>
      <c r="J32" s="7">
        <f>NJTPA_2023!F925</f>
        <v>0.04</v>
      </c>
      <c r="K32" s="7">
        <f>NJTPA_2023!F943</f>
        <v>4.8000000000000001E-2</v>
      </c>
      <c r="L32" s="7">
        <f>NJTPA_2023!F961</f>
        <v>7.0000000000000001E-3</v>
      </c>
      <c r="M32" s="7">
        <f>NJTPA_2023!F979</f>
        <v>0.161</v>
      </c>
      <c r="N32" s="7">
        <f>NJTPA_2023!F997</f>
        <v>3.3000000000000002E-2</v>
      </c>
      <c r="O32" s="7">
        <f t="shared" si="4"/>
        <v>1.2859999999999998</v>
      </c>
      <c r="S32">
        <v>51</v>
      </c>
      <c r="T32" t="s">
        <v>27</v>
      </c>
      <c r="U32" s="7">
        <f>SJTPO_2023!F280</f>
        <v>7.0000000000000007E-2</v>
      </c>
      <c r="V32" s="7">
        <f>DVRPC_2023!U10</f>
        <v>9.7673059964726625E-2</v>
      </c>
      <c r="W32" s="14">
        <f>DVRPC_2023!U24</f>
        <v>8.020612874779541E-2</v>
      </c>
      <c r="X32" s="7">
        <f>SJTPO_2023!F298</f>
        <v>0.11</v>
      </c>
      <c r="Y32" s="7">
        <f>SJTPO_2023!F316</f>
        <v>0</v>
      </c>
      <c r="Z32" s="7">
        <f>DVRPC_2023!U38</f>
        <v>9.5165343915343911E-2</v>
      </c>
      <c r="AA32" s="7">
        <f>DVRPC_2023!U52</f>
        <v>0.19094466490299825</v>
      </c>
      <c r="AB32" s="7">
        <f>NJTPA_2023!F907</f>
        <v>0.15</v>
      </c>
      <c r="AC32" s="7">
        <f>SJTPO_2023!F334</f>
        <v>0.02</v>
      </c>
      <c r="AD32" s="7">
        <f t="shared" si="5"/>
        <v>0.81398919753086429</v>
      </c>
    </row>
    <row r="33" spans="1:30" x14ac:dyDescent="0.25">
      <c r="A33">
        <v>52</v>
      </c>
      <c r="B33" t="s">
        <v>80</v>
      </c>
      <c r="C33" s="7">
        <f>NJTPA_2023!F782</f>
        <v>1.6120000000000001</v>
      </c>
      <c r="D33" s="7">
        <f>NJTPA_2023!F800</f>
        <v>1.0409999999999999</v>
      </c>
      <c r="E33" s="7">
        <f>NJTPA_2023!F818</f>
        <v>0.72699999999999998</v>
      </c>
      <c r="F33" s="7">
        <f>NJTPA_2023!F836</f>
        <v>1.327</v>
      </c>
      <c r="G33" s="7">
        <f>NJTPA_2023!F854</f>
        <v>2.5459999999999998</v>
      </c>
      <c r="H33" s="7">
        <f>NJTPA_2023!F872</f>
        <v>1.6120000000000001</v>
      </c>
      <c r="I33" s="7">
        <f>NJTPA_2023!F890</f>
        <v>1.38</v>
      </c>
      <c r="J33" s="7">
        <f>NJTPA_2023!F926</f>
        <v>0.78</v>
      </c>
      <c r="K33" s="7">
        <f>NJTPA_2023!F944</f>
        <v>1.3280000000000001</v>
      </c>
      <c r="L33" s="7">
        <f>NJTPA_2023!F962</f>
        <v>0.30299999999999999</v>
      </c>
      <c r="M33" s="7">
        <f>NJTPA_2023!F980</f>
        <v>1.123</v>
      </c>
      <c r="N33" s="7">
        <f>NJTPA_2023!F998</f>
        <v>0.51800000000000002</v>
      </c>
      <c r="O33" s="7">
        <f t="shared" si="4"/>
        <v>14.297000000000001</v>
      </c>
      <c r="S33">
        <v>52</v>
      </c>
      <c r="T33" t="s">
        <v>80</v>
      </c>
      <c r="U33" s="7">
        <f>SJTPO_2023!F281</f>
        <v>1.04</v>
      </c>
      <c r="V33" s="7">
        <f>DVRPC_2023!U11</f>
        <v>1.5634402557319225</v>
      </c>
      <c r="W33" s="14">
        <f>DVRPC_2023!U25</f>
        <v>1.1939219576719577</v>
      </c>
      <c r="X33" s="7">
        <f>SJTPO_2023!F299</f>
        <v>0.53</v>
      </c>
      <c r="Y33" s="7">
        <f>SJTPO_2023!F317</f>
        <v>0.52</v>
      </c>
      <c r="Z33" s="7">
        <f>DVRPC_2023!U39</f>
        <v>0.88928020282186948</v>
      </c>
      <c r="AA33" s="7">
        <f>DVRPC_2023!U53</f>
        <v>1.0878703703703703</v>
      </c>
      <c r="AB33" s="7">
        <f>NJTPA_2023!F908</f>
        <v>1.131</v>
      </c>
      <c r="AC33" s="7">
        <f>SJTPO_2023!F335</f>
        <v>0.2</v>
      </c>
      <c r="AD33" s="7">
        <f t="shared" si="5"/>
        <v>8.1555127865961197</v>
      </c>
    </row>
    <row r="34" spans="1:30" x14ac:dyDescent="0.25">
      <c r="A34">
        <v>53</v>
      </c>
      <c r="B34" t="s">
        <v>81</v>
      </c>
      <c r="C34" s="7">
        <f>NJTPA_2023!F783</f>
        <v>3.4000000000000002E-2</v>
      </c>
      <c r="D34" s="7">
        <f>NJTPA_2023!F801</f>
        <v>2.8000000000000001E-2</v>
      </c>
      <c r="E34" s="7">
        <f>NJTPA_2023!F819</f>
        <v>0.02</v>
      </c>
      <c r="F34" s="7">
        <f>NJTPA_2023!F837</f>
        <v>1.2E-2</v>
      </c>
      <c r="G34" s="7">
        <f>NJTPA_2023!F855</f>
        <v>6.0999999999999999E-2</v>
      </c>
      <c r="H34" s="7">
        <f>NJTPA_2023!F873</f>
        <v>0.01</v>
      </c>
      <c r="I34" s="7">
        <f>NJTPA_2023!F891</f>
        <v>1.4999999999999999E-2</v>
      </c>
      <c r="J34" s="7">
        <f>NJTPA_2023!F927</f>
        <v>1.4999999999999999E-2</v>
      </c>
      <c r="K34" s="7">
        <f>NJTPA_2023!F945</f>
        <v>2.3E-2</v>
      </c>
      <c r="L34" s="7">
        <f>NJTPA_2023!F963</f>
        <v>3.0000000000000001E-3</v>
      </c>
      <c r="M34" s="7">
        <f>NJTPA_2023!F981</f>
        <v>2.9000000000000001E-2</v>
      </c>
      <c r="N34" s="7">
        <f>NJTPA_2023!F999</f>
        <v>7.0000000000000001E-3</v>
      </c>
      <c r="O34" s="7">
        <f t="shared" si="4"/>
        <v>0.25700000000000001</v>
      </c>
      <c r="S34">
        <v>53</v>
      </c>
      <c r="T34" t="s">
        <v>81</v>
      </c>
      <c r="U34" s="7">
        <f>SJTPO_2023!F282</f>
        <v>0.02</v>
      </c>
      <c r="V34" s="7">
        <f>DVRPC_2023!U12</f>
        <v>2.8901014109347443E-2</v>
      </c>
      <c r="W34" s="14">
        <f>DVRPC_2023!U26</f>
        <v>5.378306878306878E-2</v>
      </c>
      <c r="X34" s="7">
        <f>SJTPO_2023!F300</f>
        <v>0</v>
      </c>
      <c r="Y34" s="7">
        <f>SJTPO_2023!F318</f>
        <v>0.01</v>
      </c>
      <c r="Z34" s="7">
        <f>DVRPC_2023!U40</f>
        <v>4.0307539682539681E-2</v>
      </c>
      <c r="AA34" s="7">
        <f>DVRPC_2023!U54</f>
        <v>1.4659391534391534E-2</v>
      </c>
      <c r="AB34" s="7">
        <f>NJTPA_2023!F909</f>
        <v>8.0000000000000002E-3</v>
      </c>
      <c r="AC34" s="7">
        <f>SJTPO_2023!F336</f>
        <v>0</v>
      </c>
      <c r="AD34" s="7">
        <f t="shared" si="5"/>
        <v>0.17565101410934744</v>
      </c>
    </row>
    <row r="35" spans="1:30" x14ac:dyDescent="0.25">
      <c r="A35">
        <v>54</v>
      </c>
      <c r="B35" t="s">
        <v>31</v>
      </c>
      <c r="C35" s="7">
        <f>NJTPA_2023!F784</f>
        <v>8.1000000000000003E-2</v>
      </c>
      <c r="D35" s="7">
        <f>NJTPA_2023!F802</f>
        <v>3.4000000000000002E-2</v>
      </c>
      <c r="E35" s="7">
        <f>NJTPA_2023!F820</f>
        <v>1.6E-2</v>
      </c>
      <c r="F35" s="7">
        <f>NJTPA_2023!F838</f>
        <v>0.24</v>
      </c>
      <c r="G35" s="7">
        <f>NJTPA_2023!F856</f>
        <v>0.193</v>
      </c>
      <c r="H35" s="7">
        <f>NJTPA_2023!F874</f>
        <v>0.21099999999999999</v>
      </c>
      <c r="I35" s="7">
        <f>NJTPA_2023!F892</f>
        <v>0.13400000000000001</v>
      </c>
      <c r="J35" s="7">
        <f>NJTPA_2023!F928</f>
        <v>5.3999999999999999E-2</v>
      </c>
      <c r="K35" s="7">
        <f>NJTPA_2023!F946</f>
        <v>0.11600000000000001</v>
      </c>
      <c r="L35" s="7">
        <f>NJTPA_2023!F964</f>
        <v>7.0999999999999994E-2</v>
      </c>
      <c r="M35" s="7">
        <f>NJTPA_2023!F982</f>
        <v>4.5999999999999999E-2</v>
      </c>
      <c r="N35" s="7">
        <f>NJTPA_2023!F1000</f>
        <v>0.105</v>
      </c>
      <c r="O35" s="7">
        <f t="shared" si="4"/>
        <v>1.3010000000000002</v>
      </c>
      <c r="S35">
        <v>54</v>
      </c>
      <c r="T35" t="s">
        <v>31</v>
      </c>
      <c r="U35" s="7">
        <f>SJTPO_2023!F283</f>
        <v>0.17</v>
      </c>
      <c r="V35" s="7">
        <f>DVRPC_2023!U13</f>
        <v>0.30419422398589063</v>
      </c>
      <c r="W35" s="14">
        <f>DVRPC_2023!U27</f>
        <v>0.1750220458553792</v>
      </c>
      <c r="X35" s="7">
        <f>SJTPO_2023!F301</f>
        <v>0.14000000000000001</v>
      </c>
      <c r="Y35" s="7">
        <f>SJTPO_2023!F319</f>
        <v>0.11</v>
      </c>
      <c r="Z35" s="7">
        <f>DVRPC_2023!U41</f>
        <v>0.2089914021164021</v>
      </c>
      <c r="AA35" s="7">
        <f>DVRPC_2023!U55</f>
        <v>0.10563932980599647</v>
      </c>
      <c r="AB35" s="7">
        <f>NJTPA_2023!F910</f>
        <v>0.28199999999999997</v>
      </c>
      <c r="AC35" s="7">
        <f>SJTPO_2023!F337</f>
        <v>0.05</v>
      </c>
      <c r="AD35" s="7">
        <f t="shared" si="5"/>
        <v>1.5458470017636685</v>
      </c>
    </row>
    <row r="36" spans="1:30" x14ac:dyDescent="0.25">
      <c r="A36">
        <v>61</v>
      </c>
      <c r="B36" t="s">
        <v>82</v>
      </c>
      <c r="C36" s="7">
        <f>NJTPA_2023!F785</f>
        <v>0.54300000000000004</v>
      </c>
      <c r="D36" s="7">
        <f>NJTPA_2023!F803</f>
        <v>0.67500000000000004</v>
      </c>
      <c r="E36" s="7">
        <f>NJTPA_2023!F821</f>
        <v>0.28999999999999998</v>
      </c>
      <c r="F36" s="7">
        <f>NJTPA_2023!F839</f>
        <v>0.13700000000000001</v>
      </c>
      <c r="G36" s="7">
        <f>NJTPA_2023!F857</f>
        <v>0.83199999999999996</v>
      </c>
      <c r="H36" s="7">
        <f>NJTPA_2023!F875</f>
        <v>0.433</v>
      </c>
      <c r="I36" s="7">
        <f>NJTPA_2023!F893</f>
        <v>0.36899999999999999</v>
      </c>
      <c r="J36" s="7">
        <f>NJTPA_2023!F929</f>
        <v>0.311</v>
      </c>
      <c r="K36" s="7">
        <f>NJTPA_2023!F947</f>
        <v>0.18</v>
      </c>
      <c r="L36" s="7">
        <f>NJTPA_2023!F965</f>
        <v>7.1999999999999995E-2</v>
      </c>
      <c r="M36" s="7">
        <f>NJTPA_2023!F983</f>
        <v>0.433</v>
      </c>
      <c r="N36" s="7">
        <f>NJTPA_2023!F1001</f>
        <v>0.108</v>
      </c>
      <c r="O36" s="7">
        <f t="shared" si="4"/>
        <v>4.383</v>
      </c>
      <c r="S36">
        <v>61</v>
      </c>
      <c r="T36" t="s">
        <v>82</v>
      </c>
      <c r="U36" s="7">
        <f>SJTPO_2023!F284</f>
        <v>0.69</v>
      </c>
      <c r="V36" s="7">
        <f>DVRPC_2023!U14</f>
        <v>0.27374559082892413</v>
      </c>
      <c r="W36" s="14">
        <f>DVRPC_2023!U28</f>
        <v>0.22079144620811286</v>
      </c>
      <c r="X36" s="7">
        <f>SJTPO_2023!F302</f>
        <v>0.17</v>
      </c>
      <c r="Y36" s="7">
        <f>SJTPO_2023!F320</f>
        <v>0.26</v>
      </c>
      <c r="Z36" s="7">
        <f>DVRPC_2023!U42</f>
        <v>0.18328703703703703</v>
      </c>
      <c r="AA36" s="7">
        <f>DVRPC_2023!U56</f>
        <v>0.35237323633156964</v>
      </c>
      <c r="AB36" s="7">
        <f>NJTPA_2023!F911</f>
        <v>0.39500000000000002</v>
      </c>
      <c r="AC36" s="7">
        <f>SJTPO_2023!F338</f>
        <v>0.08</v>
      </c>
      <c r="AD36" s="7">
        <f t="shared" si="5"/>
        <v>2.6251973104056434</v>
      </c>
    </row>
    <row r="37" spans="1:30" ht="15.75" thickBot="1" x14ac:dyDescent="0.3">
      <c r="A37" s="8">
        <v>62</v>
      </c>
      <c r="B37" s="8" t="s">
        <v>83</v>
      </c>
      <c r="C37" s="9">
        <f>NJTPA_2023!F786</f>
        <v>1.954</v>
      </c>
      <c r="D37" s="9">
        <f>NJTPA_2023!F804</f>
        <v>1.167</v>
      </c>
      <c r="E37" s="9">
        <f>NJTPA_2023!F822</f>
        <v>1.0620000000000001</v>
      </c>
      <c r="F37" s="9">
        <f>NJTPA_2023!F840</f>
        <v>0.73399999999999999</v>
      </c>
      <c r="G37" s="9">
        <f>NJTPA_2023!F858</f>
        <v>2.907</v>
      </c>
      <c r="H37" s="9">
        <f>NJTPA_2023!F876</f>
        <v>4.9000000000000002E-2</v>
      </c>
      <c r="I37" s="9">
        <f>NJTPA_2023!F894</f>
        <v>0.80200000000000005</v>
      </c>
      <c r="J37" s="9">
        <f>NJTPA_2023!F930</f>
        <v>0.215</v>
      </c>
      <c r="K37" s="9">
        <f>NJTPA_2023!F948</f>
        <v>0.86099999999999999</v>
      </c>
      <c r="L37" s="9">
        <f>NJTPA_2023!F966</f>
        <v>0.01</v>
      </c>
      <c r="M37" s="9">
        <f>NJTPA_2023!F984</f>
        <v>1.3480000000000001</v>
      </c>
      <c r="N37" s="9">
        <f>NJTPA_2023!F1002</f>
        <v>0.90300000000000002</v>
      </c>
      <c r="O37" s="9">
        <f t="shared" si="4"/>
        <v>12.012000000000002</v>
      </c>
      <c r="S37" s="8">
        <v>62</v>
      </c>
      <c r="T37" s="8" t="s">
        <v>83</v>
      </c>
      <c r="U37" s="9">
        <f>SJTPO_2023!F285</f>
        <v>0.15</v>
      </c>
      <c r="V37" s="9">
        <f>DVRPC_2023!U15</f>
        <v>0.77111000881834213</v>
      </c>
      <c r="W37" s="15">
        <f>DVRPC_2023!U29</f>
        <v>0.62655533509700179</v>
      </c>
      <c r="X37" s="9">
        <f>SJTPO_2023!F303</f>
        <v>7.0000000000000007E-2</v>
      </c>
      <c r="Y37" s="9">
        <f>SJTPO_2023!F321</f>
        <v>0.06</v>
      </c>
      <c r="Z37" s="9">
        <f>DVRPC_2023!U43</f>
        <v>0.45394731040564373</v>
      </c>
      <c r="AA37" s="9">
        <f>DVRPC_2023!U57</f>
        <v>0.46359237213403881</v>
      </c>
      <c r="AB37" s="9">
        <f>NJTPA_2023!F912</f>
        <v>9.7000000000000003E-2</v>
      </c>
      <c r="AC37" s="9">
        <f>SJTPO_2023!F339</f>
        <v>0.05</v>
      </c>
      <c r="AD37" s="9">
        <f t="shared" si="5"/>
        <v>2.7422050264550268</v>
      </c>
    </row>
    <row r="38" spans="1:30" x14ac:dyDescent="0.25">
      <c r="B38" t="s">
        <v>87</v>
      </c>
      <c r="C38" s="7">
        <f>SUM(C25:C37)</f>
        <v>73.013000000000019</v>
      </c>
      <c r="D38" s="7">
        <f t="shared" ref="D38:N38" si="6">SUM(D25:D37)</f>
        <v>47.665999999999997</v>
      </c>
      <c r="E38" s="7">
        <f t="shared" si="6"/>
        <v>25.248000000000001</v>
      </c>
      <c r="F38" s="7">
        <f t="shared" si="6"/>
        <v>16.436000000000003</v>
      </c>
      <c r="G38" s="7">
        <f t="shared" si="6"/>
        <v>73.954000000000008</v>
      </c>
      <c r="H38" s="7">
        <f t="shared" si="6"/>
        <v>62.142000000000003</v>
      </c>
      <c r="I38" s="7">
        <f t="shared" si="6"/>
        <v>41.068000000000005</v>
      </c>
      <c r="J38" s="7">
        <f t="shared" si="6"/>
        <v>29.052999999999997</v>
      </c>
      <c r="K38" s="7">
        <f t="shared" si="6"/>
        <v>27.834</v>
      </c>
      <c r="L38" s="7">
        <f t="shared" si="6"/>
        <v>10.702999999999998</v>
      </c>
      <c r="M38" s="7">
        <f t="shared" si="6"/>
        <v>38.946999999999996</v>
      </c>
      <c r="N38" s="7">
        <f t="shared" si="6"/>
        <v>14.376000000000003</v>
      </c>
      <c r="O38" s="7">
        <f t="shared" si="4"/>
        <v>460.44</v>
      </c>
      <c r="T38" t="s">
        <v>87</v>
      </c>
      <c r="U38" s="7">
        <f>SUM(U25:U37)</f>
        <v>27.369999999999997</v>
      </c>
      <c r="V38" s="7">
        <f t="shared" ref="V38:AD38" si="7">SUM(V25:V37)</f>
        <v>40.989844576719562</v>
      </c>
      <c r="W38" s="7">
        <f t="shared" si="7"/>
        <v>36.223091931216935</v>
      </c>
      <c r="X38" s="7">
        <f t="shared" si="7"/>
        <v>11.479999999999997</v>
      </c>
      <c r="Y38" s="7">
        <f t="shared" si="7"/>
        <v>12.54</v>
      </c>
      <c r="Z38" s="7">
        <f t="shared" si="7"/>
        <v>25.148088624338627</v>
      </c>
      <c r="AA38" s="7">
        <f t="shared" si="7"/>
        <v>30.963938492063484</v>
      </c>
      <c r="AB38" s="7">
        <f t="shared" si="7"/>
        <v>51.451000000000008</v>
      </c>
      <c r="AC38" s="7">
        <f t="shared" si="7"/>
        <v>7.0399999999999991</v>
      </c>
      <c r="AD38" s="7">
        <f t="shared" si="7"/>
        <v>243.20596362433861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58"/>
  <sheetViews>
    <sheetView topLeftCell="A4" workbookViewId="0">
      <selection activeCell="AF39" sqref="AF39"/>
    </sheetView>
  </sheetViews>
  <sheetFormatPr defaultRowHeight="15" x14ac:dyDescent="0.25"/>
  <cols>
    <col min="2" max="2" width="13.140625" bestFit="1" customWidth="1"/>
    <col min="3" max="3" width="9.85546875" bestFit="1" customWidth="1"/>
    <col min="4" max="4" width="10.140625" bestFit="1" customWidth="1"/>
    <col min="5" max="5" width="9.140625" bestFit="1" customWidth="1"/>
    <col min="6" max="6" width="10.5703125" customWidth="1"/>
    <col min="7" max="7" width="10.28515625" bestFit="1" customWidth="1"/>
    <col min="8" max="8" width="10.85546875" bestFit="1" customWidth="1"/>
    <col min="9" max="9" width="10.140625" bestFit="1" customWidth="1"/>
    <col min="10" max="10" width="9.140625" bestFit="1" customWidth="1"/>
    <col min="11" max="11" width="10.140625" bestFit="1" customWidth="1"/>
    <col min="12" max="12" width="9.140625" bestFit="1" customWidth="1"/>
    <col min="13" max="13" width="10.140625" bestFit="1" customWidth="1"/>
    <col min="14" max="14" width="9.140625" bestFit="1" customWidth="1"/>
    <col min="15" max="15" width="11.140625" bestFit="1" customWidth="1"/>
    <col min="20" max="20" width="13.140625" bestFit="1" customWidth="1"/>
    <col min="21" max="21" width="11.7109375" bestFit="1" customWidth="1"/>
    <col min="22" max="22" width="10.28515625" bestFit="1" customWidth="1"/>
    <col min="23" max="23" width="10.140625" bestFit="1" customWidth="1"/>
    <col min="24" max="24" width="9.28515625" bestFit="1" customWidth="1"/>
    <col min="25" max="25" width="11.85546875" bestFit="1" customWidth="1"/>
    <col min="26" max="26" width="10.5703125" bestFit="1" customWidth="1"/>
    <col min="27" max="28" width="10.140625" bestFit="1" customWidth="1"/>
    <col min="29" max="29" width="9.28515625" bestFit="1" customWidth="1"/>
    <col min="30" max="30" width="12.7109375" bestFit="1" customWidth="1"/>
  </cols>
  <sheetData>
    <row r="1" spans="1:30" x14ac:dyDescent="0.25">
      <c r="B1" t="s">
        <v>4</v>
      </c>
      <c r="C1" t="s">
        <v>89</v>
      </c>
    </row>
    <row r="2" spans="1:30" x14ac:dyDescent="0.25">
      <c r="B2" t="s">
        <v>91</v>
      </c>
    </row>
    <row r="4" spans="1:30" ht="15.75" thickBot="1" x14ac:dyDescent="0.3">
      <c r="A4" s="8" t="s">
        <v>0</v>
      </c>
      <c r="B4" s="8" t="s">
        <v>85</v>
      </c>
      <c r="C4" s="8" t="s">
        <v>54</v>
      </c>
      <c r="D4" s="8" t="s">
        <v>61</v>
      </c>
      <c r="E4" s="8" t="s">
        <v>62</v>
      </c>
      <c r="F4" s="8" t="s">
        <v>63</v>
      </c>
      <c r="G4" s="8" t="s">
        <v>64</v>
      </c>
      <c r="H4" s="8" t="s">
        <v>65</v>
      </c>
      <c r="I4" s="8" t="s">
        <v>66</v>
      </c>
      <c r="J4" s="8" t="s">
        <v>67</v>
      </c>
      <c r="K4" s="8" t="s">
        <v>68</v>
      </c>
      <c r="L4" s="8" t="s">
        <v>69</v>
      </c>
      <c r="M4" s="8" t="s">
        <v>70</v>
      </c>
      <c r="N4" s="8" t="s">
        <v>71</v>
      </c>
      <c r="O4" s="8" t="s">
        <v>86</v>
      </c>
      <c r="S4" s="8" t="s">
        <v>0</v>
      </c>
      <c r="T4" s="8" t="s">
        <v>85</v>
      </c>
      <c r="U4" s="8" t="s">
        <v>270</v>
      </c>
      <c r="V4" s="8" t="s">
        <v>278</v>
      </c>
      <c r="W4" s="8" t="s">
        <v>279</v>
      </c>
      <c r="X4" s="8" t="s">
        <v>273</v>
      </c>
      <c r="Y4" s="8" t="s">
        <v>274</v>
      </c>
      <c r="Z4" s="8" t="s">
        <v>280</v>
      </c>
      <c r="AA4" s="8" t="s">
        <v>281</v>
      </c>
      <c r="AB4" s="8" t="s">
        <v>282</v>
      </c>
      <c r="AC4" s="8" t="s">
        <v>275</v>
      </c>
      <c r="AD4" s="8" t="s">
        <v>283</v>
      </c>
    </row>
    <row r="5" spans="1:30" x14ac:dyDescent="0.25">
      <c r="A5">
        <v>11</v>
      </c>
      <c r="B5" t="s">
        <v>13</v>
      </c>
      <c r="C5" s="1">
        <f>NJTPA_2017!C774</f>
        <v>106815</v>
      </c>
      <c r="D5" s="1">
        <f>NJTPA_2017!C792</f>
        <v>105334</v>
      </c>
      <c r="E5" s="1">
        <f>NJTPA_2017!C810</f>
        <v>46041</v>
      </c>
      <c r="F5" s="1">
        <f>NJTPA_2017!C828</f>
        <v>29058</v>
      </c>
      <c r="G5" s="1">
        <f>NJTPA_2017!C846</f>
        <v>129395</v>
      </c>
      <c r="H5" s="1">
        <f>NJTPA_2017!C864</f>
        <v>144424</v>
      </c>
      <c r="I5" s="1">
        <f>NJTPA_2017!C882</f>
        <v>39308</v>
      </c>
      <c r="J5" s="1">
        <f>NJTPA_2017!C918</f>
        <v>32073</v>
      </c>
      <c r="K5" s="1">
        <f>NJTPA_2017!C936</f>
        <v>29675</v>
      </c>
      <c r="L5" s="1">
        <f>NJTPA_2017!C954</f>
        <v>27040</v>
      </c>
      <c r="M5" s="1">
        <f>NJTPA_2017!C972</f>
        <v>100509</v>
      </c>
      <c r="N5" s="1">
        <f>NJTPA_2017!C990</f>
        <v>31447</v>
      </c>
      <c r="O5" s="1">
        <f>SUM(C5:N5)</f>
        <v>821119</v>
      </c>
      <c r="S5">
        <v>11</v>
      </c>
      <c r="T5" t="s">
        <v>13</v>
      </c>
      <c r="U5" s="1">
        <f>SJTPO_2017!C273</f>
        <v>74277</v>
      </c>
      <c r="V5" s="1">
        <f>DVRPC_2017!Z3</f>
        <v>86083</v>
      </c>
      <c r="W5" s="1">
        <f>DVRPC_2017!Z17</f>
        <v>67607</v>
      </c>
      <c r="X5" s="1">
        <f>SJTPO_2017!C291</f>
        <v>37360</v>
      </c>
      <c r="Y5" s="1">
        <f>SJTPO_2017!C309</f>
        <v>42073</v>
      </c>
      <c r="Z5" s="1">
        <f>DVRPC_2017!Z31</f>
        <v>50718</v>
      </c>
      <c r="AA5" s="1">
        <f>DVRPC_2017!Z45</f>
        <v>60324</v>
      </c>
      <c r="AB5" s="1">
        <f>NJTPA_2017!C900</f>
        <v>121470</v>
      </c>
      <c r="AC5" s="1">
        <f>SJTPO_2017!C327</f>
        <v>22245</v>
      </c>
      <c r="AD5" s="1">
        <f>SUM(U5:AC5)</f>
        <v>562157</v>
      </c>
    </row>
    <row r="6" spans="1:30" x14ac:dyDescent="0.25">
      <c r="A6">
        <v>21</v>
      </c>
      <c r="B6" t="s">
        <v>15</v>
      </c>
      <c r="C6" s="1">
        <f>NJTPA_2017!C775</f>
        <v>9453353</v>
      </c>
      <c r="D6" s="1">
        <f>NJTPA_2017!C793</f>
        <v>6898940</v>
      </c>
      <c r="E6" s="1">
        <f>NJTPA_2017!C811</f>
        <v>3043656</v>
      </c>
      <c r="F6" s="1">
        <f>NJTPA_2017!C829</f>
        <v>2070365</v>
      </c>
      <c r="G6" s="1">
        <f>NJTPA_2017!C847</f>
        <v>12026014</v>
      </c>
      <c r="H6" s="1">
        <f>NJTPA_2017!C865</f>
        <v>8291306</v>
      </c>
      <c r="I6" s="1">
        <f>NJTPA_2017!C883</f>
        <v>5815942</v>
      </c>
      <c r="J6" s="1">
        <f>NJTPA_2017!C919</f>
        <v>3793316</v>
      </c>
      <c r="K6" s="1">
        <f>NJTPA_2017!C937</f>
        <v>4041696</v>
      </c>
      <c r="L6" s="1">
        <f>NJTPA_2017!C955</f>
        <v>1356118</v>
      </c>
      <c r="M6" s="1">
        <f>NJTPA_2017!C973</f>
        <v>5701530</v>
      </c>
      <c r="N6" s="1">
        <f>NJTPA_2017!C991</f>
        <v>1943821</v>
      </c>
      <c r="O6" s="1">
        <f t="shared" ref="O6:O18" si="0">SUM(C6:N6)</f>
        <v>64436057</v>
      </c>
      <c r="S6">
        <v>21</v>
      </c>
      <c r="T6" t="s">
        <v>15</v>
      </c>
      <c r="U6" s="1">
        <f>SJTPO_2017!C274</f>
        <v>3774370</v>
      </c>
      <c r="V6" s="1">
        <f>DVRPC_2017!Z4</f>
        <v>6616143</v>
      </c>
      <c r="W6" s="1">
        <f>DVRPC_2017!Z18</f>
        <v>5436734</v>
      </c>
      <c r="X6" s="1">
        <f>SJTPO_2017!C292</f>
        <v>1275745</v>
      </c>
      <c r="Y6" s="1">
        <f>SJTPO_2017!C310</f>
        <v>1378666</v>
      </c>
      <c r="Z6" s="1">
        <f>DVRPC_2017!Z32</f>
        <v>3765210</v>
      </c>
      <c r="AA6" s="1">
        <f>DVRPC_2017!Z46</f>
        <v>4835208</v>
      </c>
      <c r="AB6" s="1">
        <f>NJTPA_2017!C901</f>
        <v>6269003</v>
      </c>
      <c r="AC6" s="1">
        <f>SJTPO_2017!C328</f>
        <v>884375</v>
      </c>
      <c r="AD6" s="1">
        <f t="shared" ref="AD6:AD17" si="1">SUM(U6:AC6)</f>
        <v>34235454</v>
      </c>
    </row>
    <row r="7" spans="1:30" x14ac:dyDescent="0.25">
      <c r="A7">
        <v>31</v>
      </c>
      <c r="B7" t="s">
        <v>17</v>
      </c>
      <c r="C7" s="1">
        <f>NJTPA_2017!C776</f>
        <v>9850011</v>
      </c>
      <c r="D7" s="1">
        <f>NJTPA_2017!C794</f>
        <v>6490342</v>
      </c>
      <c r="E7" s="1">
        <f>NJTPA_2017!C812</f>
        <v>2967758</v>
      </c>
      <c r="F7" s="1">
        <f>NJTPA_2017!C830</f>
        <v>2619753</v>
      </c>
      <c r="G7" s="1">
        <f>NJTPA_2017!C848</f>
        <v>10663779</v>
      </c>
      <c r="H7" s="1">
        <f>NJTPA_2017!C866</f>
        <v>9222869</v>
      </c>
      <c r="I7" s="1">
        <f>NJTPA_2017!C884</f>
        <v>6767122</v>
      </c>
      <c r="J7" s="1">
        <f>NJTPA_2017!C920</f>
        <v>4048421</v>
      </c>
      <c r="K7" s="1">
        <f>NJTPA_2017!C938</f>
        <v>4188791</v>
      </c>
      <c r="L7" s="1">
        <f>NJTPA_2017!C956</f>
        <v>1920478</v>
      </c>
      <c r="M7" s="1">
        <f>NJTPA_2017!C974</f>
        <v>5693560</v>
      </c>
      <c r="N7" s="1">
        <f>NJTPA_2017!C992</f>
        <v>2406852</v>
      </c>
      <c r="O7" s="1">
        <f t="shared" si="0"/>
        <v>66839736</v>
      </c>
      <c r="S7">
        <v>31</v>
      </c>
      <c r="T7" t="s">
        <v>17</v>
      </c>
      <c r="U7" s="1">
        <f>SJTPO_2017!C275</f>
        <v>4136744</v>
      </c>
      <c r="V7" s="1">
        <f>DVRPC_2017!Z5</f>
        <v>6877236</v>
      </c>
      <c r="W7" s="1">
        <f>DVRPC_2017!Z19</f>
        <v>5227175</v>
      </c>
      <c r="X7" s="1">
        <f>SJTPO_2017!C293</f>
        <v>1760751</v>
      </c>
      <c r="Y7" s="1">
        <f>SJTPO_2017!C311</f>
        <v>1661751</v>
      </c>
      <c r="Z7" s="1">
        <f>DVRPC_2017!Z33</f>
        <v>4237999</v>
      </c>
      <c r="AA7" s="1">
        <f>DVRPC_2017!Z47</f>
        <v>4332335</v>
      </c>
      <c r="AB7" s="1">
        <f>NJTPA_2017!C902</f>
        <v>6825405</v>
      </c>
      <c r="AC7" s="1">
        <f>SJTPO_2017!C329</f>
        <v>1220987</v>
      </c>
      <c r="AD7" s="1">
        <f t="shared" si="1"/>
        <v>36280383</v>
      </c>
    </row>
    <row r="8" spans="1:30" x14ac:dyDescent="0.25">
      <c r="A8">
        <v>32</v>
      </c>
      <c r="B8" t="s">
        <v>19</v>
      </c>
      <c r="C8" s="1">
        <f>NJTPA_2017!C777</f>
        <v>1351592</v>
      </c>
      <c r="D8" s="1">
        <f>NJTPA_2017!C795</f>
        <v>977024</v>
      </c>
      <c r="E8" s="1">
        <f>NJTPA_2017!C813</f>
        <v>273929</v>
      </c>
      <c r="F8" s="1">
        <f>NJTPA_2017!C831</f>
        <v>310705</v>
      </c>
      <c r="G8" s="1">
        <f>NJTPA_2017!C849</f>
        <v>1272492</v>
      </c>
      <c r="H8" s="1">
        <f>NJTPA_2017!C867</f>
        <v>1139615</v>
      </c>
      <c r="I8" s="1">
        <f>NJTPA_2017!C885</f>
        <v>885435</v>
      </c>
      <c r="J8" s="1">
        <f>NJTPA_2017!C921</f>
        <v>478017</v>
      </c>
      <c r="K8" s="1">
        <f>NJTPA_2017!C939</f>
        <v>495640</v>
      </c>
      <c r="L8" s="1">
        <f>NJTPA_2017!C957</f>
        <v>162012</v>
      </c>
      <c r="M8" s="1">
        <f>NJTPA_2017!C975</f>
        <v>704268</v>
      </c>
      <c r="N8" s="1">
        <f>NJTPA_2017!C993</f>
        <v>211938</v>
      </c>
      <c r="O8" s="1">
        <f t="shared" si="0"/>
        <v>8262667</v>
      </c>
      <c r="S8">
        <v>32</v>
      </c>
      <c r="T8" t="s">
        <v>19</v>
      </c>
      <c r="U8" s="1">
        <f>SJTPO_2017!C276</f>
        <v>556244</v>
      </c>
      <c r="V8" s="1">
        <f>DVRPC_2017!Z6</f>
        <v>785516</v>
      </c>
      <c r="W8" s="1">
        <f>DVRPC_2017!Z20</f>
        <v>550392</v>
      </c>
      <c r="X8" s="1">
        <f>SJTPO_2017!C294</f>
        <v>229459</v>
      </c>
      <c r="Y8" s="1">
        <f>SJTPO_2017!C312</f>
        <v>213728</v>
      </c>
      <c r="Z8" s="1">
        <f>DVRPC_2017!Z34</f>
        <v>409605</v>
      </c>
      <c r="AA8" s="1">
        <f>DVRPC_2017!Z48</f>
        <v>838718</v>
      </c>
      <c r="AB8" s="1">
        <f>NJTPA_2017!C903</f>
        <v>613179</v>
      </c>
      <c r="AC8" s="1">
        <f>SJTPO_2017!C330</f>
        <v>134552</v>
      </c>
      <c r="AD8" s="1">
        <f t="shared" si="1"/>
        <v>4331393</v>
      </c>
    </row>
    <row r="9" spans="1:30" x14ac:dyDescent="0.25">
      <c r="A9">
        <v>41</v>
      </c>
      <c r="B9" t="s">
        <v>21</v>
      </c>
      <c r="C9" s="1">
        <f>NJTPA_2017!C778</f>
        <v>7699</v>
      </c>
      <c r="D9" s="1">
        <f>NJTPA_2017!C796</f>
        <v>18665</v>
      </c>
      <c r="E9" s="1">
        <f>NJTPA_2017!C814</f>
        <v>10232</v>
      </c>
      <c r="F9" s="1">
        <f>NJTPA_2017!C832</f>
        <v>3631</v>
      </c>
      <c r="G9" s="1">
        <f>NJTPA_2017!C850</f>
        <v>18657</v>
      </c>
      <c r="H9" s="1">
        <f>NJTPA_2017!C868</f>
        <v>5246</v>
      </c>
      <c r="I9" s="1">
        <f>NJTPA_2017!C886</f>
        <v>7843</v>
      </c>
      <c r="J9" s="1">
        <f>NJTPA_2017!C922</f>
        <v>5311</v>
      </c>
      <c r="K9" s="1">
        <f>NJTPA_2017!C940</f>
        <v>4241</v>
      </c>
      <c r="L9" s="1">
        <f>NJTPA_2017!C958</f>
        <v>1017</v>
      </c>
      <c r="M9" s="1">
        <f>NJTPA_2017!C976</f>
        <v>11274</v>
      </c>
      <c r="N9" s="1">
        <f>NJTPA_2017!C994</f>
        <v>17954</v>
      </c>
      <c r="O9" s="1">
        <f t="shared" si="0"/>
        <v>111770</v>
      </c>
      <c r="S9">
        <v>41</v>
      </c>
      <c r="T9" t="s">
        <v>21</v>
      </c>
      <c r="U9" s="1">
        <f>SJTPO_2017!C277</f>
        <v>38895</v>
      </c>
      <c r="V9" s="1">
        <f>DVRPC_2017!Z7</f>
        <v>2007</v>
      </c>
      <c r="W9" s="1">
        <f>DVRPC_2017!Z21</f>
        <v>974</v>
      </c>
      <c r="X9" s="1">
        <f>SJTPO_2017!C295</f>
        <v>13535</v>
      </c>
      <c r="Y9" s="1">
        <f>SJTPO_2017!C313</f>
        <v>42626</v>
      </c>
      <c r="Z9" s="1">
        <f>DVRPC_2017!Z35</f>
        <v>3987</v>
      </c>
      <c r="AA9" s="1">
        <f>DVRPC_2017!Z49</f>
        <v>1617</v>
      </c>
      <c r="AB9" s="1">
        <f>NJTPA_2017!C904</f>
        <v>9871</v>
      </c>
      <c r="AC9" s="1">
        <f>SJTPO_2017!C331</f>
        <v>3917</v>
      </c>
      <c r="AD9" s="1">
        <f t="shared" si="1"/>
        <v>117429</v>
      </c>
    </row>
    <row r="10" spans="1:30" x14ac:dyDescent="0.25">
      <c r="A10">
        <v>42</v>
      </c>
      <c r="B10" t="s">
        <v>23</v>
      </c>
      <c r="C10" s="1">
        <f>NJTPA_2017!C779</f>
        <v>36963</v>
      </c>
      <c r="D10" s="1">
        <f>NJTPA_2017!C797</f>
        <v>51244</v>
      </c>
      <c r="E10" s="1">
        <f>NJTPA_2017!C815</f>
        <v>36670</v>
      </c>
      <c r="F10" s="1">
        <f>NJTPA_2017!C833</f>
        <v>8735</v>
      </c>
      <c r="G10" s="1">
        <f>NJTPA_2017!C851</f>
        <v>50404</v>
      </c>
      <c r="H10" s="1">
        <f>NJTPA_2017!C869</f>
        <v>24543</v>
      </c>
      <c r="I10" s="1">
        <f>NJTPA_2017!C887</f>
        <v>24712</v>
      </c>
      <c r="J10" s="1">
        <f>NJTPA_2017!C923</f>
        <v>20149</v>
      </c>
      <c r="K10" s="1">
        <f>NJTPA_2017!C941</f>
        <v>15534</v>
      </c>
      <c r="L10" s="1">
        <f>NJTPA_2017!C959</f>
        <v>4953</v>
      </c>
      <c r="M10" s="1">
        <f>NJTPA_2017!C977</f>
        <v>33685</v>
      </c>
      <c r="N10" s="1">
        <f>NJTPA_2017!C995</f>
        <v>17550</v>
      </c>
      <c r="O10" s="1">
        <f t="shared" si="0"/>
        <v>325142</v>
      </c>
      <c r="S10">
        <v>42</v>
      </c>
      <c r="T10" t="s">
        <v>23</v>
      </c>
      <c r="U10" s="1">
        <f>SJTPO_2017!C278</f>
        <v>37763</v>
      </c>
      <c r="V10" s="1">
        <f>DVRPC_2017!Z8</f>
        <v>30640</v>
      </c>
      <c r="W10" s="1">
        <f>DVRPC_2017!Z22</f>
        <v>19079</v>
      </c>
      <c r="X10" s="1">
        <f>SJTPO_2017!C296</f>
        <v>12839</v>
      </c>
      <c r="Y10" s="1">
        <f>SJTPO_2017!C314</f>
        <v>20639</v>
      </c>
      <c r="Z10" s="1">
        <f>DVRPC_2017!Z36</f>
        <v>24272</v>
      </c>
      <c r="AA10" s="1">
        <f>DVRPC_2017!Z50</f>
        <v>48650</v>
      </c>
      <c r="AB10" s="1">
        <f>NJTPA_2017!C905</f>
        <v>29405</v>
      </c>
      <c r="AC10" s="1">
        <f>SJTPO_2017!C332</f>
        <v>5860</v>
      </c>
      <c r="AD10" s="1">
        <f t="shared" si="1"/>
        <v>229147</v>
      </c>
    </row>
    <row r="11" spans="1:30" x14ac:dyDescent="0.25">
      <c r="A11">
        <v>43</v>
      </c>
      <c r="B11" t="s">
        <v>25</v>
      </c>
      <c r="C11" s="1">
        <f>NJTPA_2017!C780</f>
        <v>28686</v>
      </c>
      <c r="D11" s="1">
        <f>NJTPA_2017!C798</f>
        <v>40325</v>
      </c>
      <c r="E11" s="1">
        <f>NJTPA_2017!C816</f>
        <v>21483</v>
      </c>
      <c r="F11" s="1">
        <f>NJTPA_2017!C834</f>
        <v>23066</v>
      </c>
      <c r="G11" s="1">
        <f>NJTPA_2017!C852</f>
        <v>77632</v>
      </c>
      <c r="H11" s="1">
        <f>NJTPA_2017!C870</f>
        <v>58077</v>
      </c>
      <c r="I11" s="1">
        <f>NJTPA_2017!C888</f>
        <v>43919</v>
      </c>
      <c r="J11" s="1">
        <f>NJTPA_2017!C924</f>
        <v>34618</v>
      </c>
      <c r="K11" s="1">
        <f>NJTPA_2017!C942</f>
        <v>22527</v>
      </c>
      <c r="L11" s="1">
        <f>NJTPA_2017!C960</f>
        <v>12142</v>
      </c>
      <c r="M11" s="1">
        <f>NJTPA_2017!C978</f>
        <v>36321</v>
      </c>
      <c r="N11" s="1">
        <f>NJTPA_2017!C996</f>
        <v>25466</v>
      </c>
      <c r="O11" s="1">
        <f t="shared" si="0"/>
        <v>424262</v>
      </c>
      <c r="S11">
        <v>43</v>
      </c>
      <c r="T11" t="s">
        <v>25</v>
      </c>
      <c r="U11" s="1">
        <f>SJTPO_2017!C279</f>
        <v>49030</v>
      </c>
      <c r="V11" s="1">
        <f>DVRPC_2017!Z9</f>
        <v>53106</v>
      </c>
      <c r="W11" s="1">
        <f>DVRPC_2017!Z23</f>
        <v>47293</v>
      </c>
      <c r="X11" s="1">
        <f>SJTPO_2017!C297</f>
        <v>14704</v>
      </c>
      <c r="Y11" s="1">
        <f>SJTPO_2017!C315</f>
        <v>61703</v>
      </c>
      <c r="Z11" s="1">
        <f>DVRPC_2017!Z37</f>
        <v>22264</v>
      </c>
      <c r="AA11" s="1">
        <f>DVRPC_2017!Z51</f>
        <v>9827</v>
      </c>
      <c r="AB11" s="1">
        <f>NJTPA_2017!C906</f>
        <v>51604</v>
      </c>
      <c r="AC11" s="1">
        <f>SJTPO_2017!C333</f>
        <v>19287</v>
      </c>
      <c r="AD11" s="1">
        <f t="shared" si="1"/>
        <v>328818</v>
      </c>
    </row>
    <row r="12" spans="1:30" x14ac:dyDescent="0.25">
      <c r="A12">
        <v>51</v>
      </c>
      <c r="B12" t="s">
        <v>27</v>
      </c>
      <c r="C12" s="1">
        <f>NJTPA_2017!C781</f>
        <v>12122</v>
      </c>
      <c r="D12" s="1">
        <f>NJTPA_2017!C799</f>
        <v>12583</v>
      </c>
      <c r="E12" s="1">
        <f>NJTPA_2017!C817</f>
        <v>8709</v>
      </c>
      <c r="F12" s="1">
        <f>NJTPA_2017!C835</f>
        <v>4655</v>
      </c>
      <c r="G12" s="1">
        <f>NJTPA_2017!C853</f>
        <v>20528</v>
      </c>
      <c r="H12" s="1">
        <f>NJTPA_2017!C871</f>
        <v>10756</v>
      </c>
      <c r="I12" s="1">
        <f>NJTPA_2017!C889</f>
        <v>9254</v>
      </c>
      <c r="J12" s="1">
        <f>NJTPA_2017!C925</f>
        <v>6226</v>
      </c>
      <c r="K12" s="1">
        <f>NJTPA_2017!C943</f>
        <v>8520</v>
      </c>
      <c r="L12" s="1">
        <f>NJTPA_2017!C961</f>
        <v>1534</v>
      </c>
      <c r="M12" s="1">
        <f>NJTPA_2017!C979</f>
        <v>10184</v>
      </c>
      <c r="N12" s="1">
        <f>NJTPA_2017!C997</f>
        <v>3227</v>
      </c>
      <c r="O12" s="1">
        <f t="shared" si="0"/>
        <v>108298</v>
      </c>
      <c r="S12">
        <v>51</v>
      </c>
      <c r="T12" t="s">
        <v>27</v>
      </c>
      <c r="U12" s="1">
        <f>SJTPO_2017!C280</f>
        <v>7501</v>
      </c>
      <c r="V12" s="1">
        <f>DVRPC_2017!Z10</f>
        <v>16343</v>
      </c>
      <c r="W12" s="1">
        <f>DVRPC_2017!Z24</f>
        <v>19879</v>
      </c>
      <c r="X12" s="1">
        <f>SJTPO_2017!C298</f>
        <v>3656</v>
      </c>
      <c r="Y12" s="1">
        <f>SJTPO_2017!C316</f>
        <v>3354</v>
      </c>
      <c r="Z12" s="1">
        <f>DVRPC_2017!Z38</f>
        <v>10523</v>
      </c>
      <c r="AA12" s="1">
        <f>DVRPC_2017!Z52</f>
        <v>13456</v>
      </c>
      <c r="AB12" s="1">
        <f>NJTPA_2017!C907</f>
        <v>9333</v>
      </c>
      <c r="AC12" s="1">
        <f>SJTPO_2017!C334</f>
        <v>1259</v>
      </c>
      <c r="AD12" s="1">
        <f t="shared" si="1"/>
        <v>85304</v>
      </c>
    </row>
    <row r="13" spans="1:30" x14ac:dyDescent="0.25">
      <c r="A13">
        <v>52</v>
      </c>
      <c r="B13" t="s">
        <v>80</v>
      </c>
      <c r="C13" s="1">
        <f>NJTPA_2017!C782</f>
        <v>324725</v>
      </c>
      <c r="D13" s="1">
        <f>NJTPA_2017!C800</f>
        <v>231916</v>
      </c>
      <c r="E13" s="1">
        <f>NJTPA_2017!C818</f>
        <v>131923</v>
      </c>
      <c r="F13" s="1">
        <f>NJTPA_2017!C836</f>
        <v>212003</v>
      </c>
      <c r="G13" s="1">
        <f>NJTPA_2017!C854</f>
        <v>511131</v>
      </c>
      <c r="H13" s="1">
        <f>NJTPA_2017!C872</f>
        <v>306965</v>
      </c>
      <c r="I13" s="1">
        <f>NJTPA_2017!C890</f>
        <v>304652</v>
      </c>
      <c r="J13" s="1">
        <f>NJTPA_2017!C926</f>
        <v>169010</v>
      </c>
      <c r="K13" s="1">
        <f>NJTPA_2017!C944</f>
        <v>248519</v>
      </c>
      <c r="L13" s="1">
        <f>NJTPA_2017!C962</f>
        <v>58002</v>
      </c>
      <c r="M13" s="1">
        <f>NJTPA_2017!C980</f>
        <v>247010</v>
      </c>
      <c r="N13" s="1">
        <f>NJTPA_2017!C998</f>
        <v>116880</v>
      </c>
      <c r="O13" s="1">
        <f t="shared" si="0"/>
        <v>2862736</v>
      </c>
      <c r="S13">
        <v>52</v>
      </c>
      <c r="T13" t="s">
        <v>80</v>
      </c>
      <c r="U13" s="1">
        <f>SJTPO_2017!C281</f>
        <v>235334</v>
      </c>
      <c r="V13" s="1">
        <f>DVRPC_2017!Z11</f>
        <v>493828</v>
      </c>
      <c r="W13" s="1">
        <f>DVRPC_2017!Z25</f>
        <v>388683</v>
      </c>
      <c r="X13" s="1">
        <f>SJTPO_2017!C299</f>
        <v>117733</v>
      </c>
      <c r="Y13" s="1">
        <f>SJTPO_2017!C317</f>
        <v>110366</v>
      </c>
      <c r="Z13" s="1">
        <f>DVRPC_2017!Z39</f>
        <v>287897</v>
      </c>
      <c r="AA13" s="1">
        <f>DVRPC_2017!Z53</f>
        <v>353760</v>
      </c>
      <c r="AB13" s="1">
        <f>NJTPA_2017!C908</f>
        <v>218597</v>
      </c>
      <c r="AC13" s="1">
        <f>SJTPO_2017!C335</f>
        <v>50232</v>
      </c>
      <c r="AD13" s="1">
        <f t="shared" si="1"/>
        <v>2256430</v>
      </c>
    </row>
    <row r="14" spans="1:30" x14ac:dyDescent="0.25">
      <c r="A14">
        <v>53</v>
      </c>
      <c r="B14" t="s">
        <v>81</v>
      </c>
      <c r="C14" s="1">
        <f>NJTPA_2017!C783</f>
        <v>73638</v>
      </c>
      <c r="D14" s="1">
        <f>NJTPA_2017!C801</f>
        <v>59467</v>
      </c>
      <c r="E14" s="1">
        <f>NJTPA_2017!C819</f>
        <v>27616</v>
      </c>
      <c r="F14" s="1">
        <f>NJTPA_2017!C837</f>
        <v>210196</v>
      </c>
      <c r="G14" s="1">
        <f>NJTPA_2017!C855</f>
        <v>281501</v>
      </c>
      <c r="H14" s="1">
        <f>NJTPA_2017!C873</f>
        <v>90948</v>
      </c>
      <c r="I14" s="1">
        <f>NJTPA_2017!C891</f>
        <v>119659</v>
      </c>
      <c r="J14" s="1">
        <f>NJTPA_2017!C927</f>
        <v>34491</v>
      </c>
      <c r="K14" s="1">
        <f>NJTPA_2017!C945</f>
        <v>165129</v>
      </c>
      <c r="L14" s="1">
        <f>NJTPA_2017!C963</f>
        <v>9267</v>
      </c>
      <c r="M14" s="1">
        <f>NJTPA_2017!C981</f>
        <v>86520</v>
      </c>
      <c r="N14" s="1">
        <f>NJTPA_2017!C999</f>
        <v>53714</v>
      </c>
      <c r="O14" s="1">
        <f t="shared" si="0"/>
        <v>1212146</v>
      </c>
      <c r="S14">
        <v>53</v>
      </c>
      <c r="T14" t="s">
        <v>81</v>
      </c>
      <c r="U14" s="1">
        <f>SJTPO_2017!C282</f>
        <v>112539</v>
      </c>
      <c r="V14" s="1">
        <f>DVRPC_2017!Z12</f>
        <v>8520</v>
      </c>
      <c r="W14" s="1">
        <f>DVRPC_2017!Z26</f>
        <v>2573</v>
      </c>
      <c r="X14" s="1">
        <f>SJTPO_2017!C300</f>
        <v>79061</v>
      </c>
      <c r="Y14" s="1">
        <f>SJTPO_2017!C318</f>
        <v>50384</v>
      </c>
      <c r="Z14" s="1">
        <f>DVRPC_2017!Z40</f>
        <v>4878</v>
      </c>
      <c r="AA14" s="1">
        <f>DVRPC_2017!Z54</f>
        <v>1877</v>
      </c>
      <c r="AB14" s="1">
        <f>NJTPA_2017!C909</f>
        <v>51930</v>
      </c>
      <c r="AC14" s="1">
        <f>SJTPO_2017!C336</f>
        <v>15949</v>
      </c>
      <c r="AD14" s="1">
        <f t="shared" si="1"/>
        <v>327711</v>
      </c>
    </row>
    <row r="15" spans="1:30" x14ac:dyDescent="0.25">
      <c r="A15">
        <v>54</v>
      </c>
      <c r="B15" t="s">
        <v>31</v>
      </c>
      <c r="C15" s="1">
        <f>NJTPA_2017!C784</f>
        <v>2866</v>
      </c>
      <c r="D15" s="1">
        <f>NJTPA_2017!C802</f>
        <v>1345</v>
      </c>
      <c r="E15" s="1">
        <f>NJTPA_2017!C820</f>
        <v>569</v>
      </c>
      <c r="F15" s="1">
        <f>NJTPA_2017!C838</f>
        <v>6773</v>
      </c>
      <c r="G15" s="1">
        <f>NJTPA_2017!C856</f>
        <v>7350</v>
      </c>
      <c r="H15" s="1">
        <f>NJTPA_2017!C874</f>
        <v>7990</v>
      </c>
      <c r="I15" s="1">
        <f>NJTPA_2017!C892</f>
        <v>5775</v>
      </c>
      <c r="J15" s="1">
        <f>NJTPA_2017!C928</f>
        <v>2321</v>
      </c>
      <c r="K15" s="1">
        <f>NJTPA_2017!C946</f>
        <v>4045</v>
      </c>
      <c r="L15" s="1">
        <f>NJTPA_2017!C964</f>
        <v>2572</v>
      </c>
      <c r="M15" s="1">
        <f>NJTPA_2017!C982</f>
        <v>1871</v>
      </c>
      <c r="N15" s="1">
        <f>NJTPA_2017!C1000</f>
        <v>4807</v>
      </c>
      <c r="O15" s="1">
        <f t="shared" si="0"/>
        <v>48284</v>
      </c>
      <c r="S15">
        <v>54</v>
      </c>
      <c r="T15" t="s">
        <v>31</v>
      </c>
      <c r="U15" s="1">
        <f>SJTPO_2017!C283</f>
        <v>7432</v>
      </c>
      <c r="V15" s="1">
        <f>DVRPC_2017!Z13</f>
        <v>17594</v>
      </c>
      <c r="W15" s="1">
        <f>DVRPC_2017!Z27</f>
        <v>10052</v>
      </c>
      <c r="X15" s="1">
        <f>SJTPO_2017!C301</f>
        <v>5907</v>
      </c>
      <c r="Y15" s="1">
        <f>SJTPO_2017!C319</f>
        <v>5009</v>
      </c>
      <c r="Z15" s="1">
        <f>DVRPC_2017!Z41</f>
        <v>12669</v>
      </c>
      <c r="AA15" s="1">
        <f>DVRPC_2017!Z55</f>
        <v>6721</v>
      </c>
      <c r="AB15" s="1">
        <f>NJTPA_2017!C910</f>
        <v>11012</v>
      </c>
      <c r="AC15" s="1">
        <f>SJTPO_2017!C337</f>
        <v>2339</v>
      </c>
      <c r="AD15" s="1">
        <f t="shared" si="1"/>
        <v>78735</v>
      </c>
    </row>
    <row r="16" spans="1:30" x14ac:dyDescent="0.25">
      <c r="A16">
        <v>61</v>
      </c>
      <c r="B16" t="s">
        <v>82</v>
      </c>
      <c r="C16" s="1">
        <f>NJTPA_2017!C785</f>
        <v>208677</v>
      </c>
      <c r="D16" s="1">
        <f>NJTPA_2017!C803</f>
        <v>202345</v>
      </c>
      <c r="E16" s="1">
        <f>NJTPA_2017!C821</f>
        <v>93746</v>
      </c>
      <c r="F16" s="1">
        <f>NJTPA_2017!C839</f>
        <v>62910</v>
      </c>
      <c r="G16" s="1">
        <f>NJTPA_2017!C857</f>
        <v>274152</v>
      </c>
      <c r="H16" s="1">
        <f>NJTPA_2017!C875</f>
        <v>85346</v>
      </c>
      <c r="I16" s="1">
        <f>NJTPA_2017!C893</f>
        <v>156542</v>
      </c>
      <c r="J16" s="1">
        <f>NJTPA_2017!C929</f>
        <v>78333</v>
      </c>
      <c r="K16" s="1">
        <f>NJTPA_2017!C947</f>
        <v>86295</v>
      </c>
      <c r="L16" s="1">
        <f>NJTPA_2017!C965</f>
        <v>15374</v>
      </c>
      <c r="M16" s="1">
        <f>NJTPA_2017!C983</f>
        <v>154706</v>
      </c>
      <c r="N16" s="1">
        <f>NJTPA_2017!C1001</f>
        <v>59528</v>
      </c>
      <c r="O16" s="1">
        <f t="shared" si="0"/>
        <v>1477954</v>
      </c>
      <c r="S16">
        <v>61</v>
      </c>
      <c r="T16" t="s">
        <v>82</v>
      </c>
      <c r="U16" s="1">
        <f>SJTPO_2017!C284</f>
        <v>108444</v>
      </c>
      <c r="V16" s="1">
        <f>DVRPC_2017!Z14</f>
        <v>179583</v>
      </c>
      <c r="W16" s="1">
        <f>DVRPC_2017!Z28</f>
        <v>162659</v>
      </c>
      <c r="X16" s="1">
        <f>SJTPO_2017!C302</f>
        <v>39009</v>
      </c>
      <c r="Y16" s="1">
        <f>SJTPO_2017!C320</f>
        <v>46790</v>
      </c>
      <c r="Z16" s="1">
        <f>DVRPC_2017!Z42</f>
        <v>119432</v>
      </c>
      <c r="AA16" s="1">
        <f>DVRPC_2017!Z56</f>
        <v>211672</v>
      </c>
      <c r="AB16" s="1">
        <f>NJTPA_2017!C911</f>
        <v>77768</v>
      </c>
      <c r="AC16" s="1">
        <f>SJTPO_2017!C338</f>
        <v>27412</v>
      </c>
      <c r="AD16" s="1">
        <f t="shared" si="1"/>
        <v>972769</v>
      </c>
    </row>
    <row r="17" spans="1:30" ht="15.75" thickBot="1" x14ac:dyDescent="0.3">
      <c r="A17" s="8">
        <v>62</v>
      </c>
      <c r="B17" s="8" t="s">
        <v>83</v>
      </c>
      <c r="C17" s="10">
        <f>NJTPA_2017!C786</f>
        <v>636859</v>
      </c>
      <c r="D17" s="10">
        <f>NJTPA_2017!C804</f>
        <v>405593</v>
      </c>
      <c r="E17" s="10">
        <f>NJTPA_2017!C822</f>
        <v>269014</v>
      </c>
      <c r="F17" s="10">
        <f>NJTPA_2017!C840</f>
        <v>291105</v>
      </c>
      <c r="G17" s="10">
        <f>NJTPA_2017!C858</f>
        <v>1057357</v>
      </c>
      <c r="H17" s="10">
        <f>NJTPA_2017!C876</f>
        <v>38940</v>
      </c>
      <c r="I17" s="10">
        <f>NJTPA_2017!C894</f>
        <v>327142</v>
      </c>
      <c r="J17" s="10">
        <f>NJTPA_2017!C930</f>
        <v>92833</v>
      </c>
      <c r="K17" s="10">
        <f>NJTPA_2017!C948</f>
        <v>363469</v>
      </c>
      <c r="L17" s="10">
        <f>NJTPA_2017!C966</f>
        <v>3708</v>
      </c>
      <c r="M17" s="10">
        <f>NJTPA_2017!C984</f>
        <v>448216</v>
      </c>
      <c r="N17" s="10">
        <f>NJTPA_2017!C1002</f>
        <v>397154</v>
      </c>
      <c r="O17" s="10">
        <f t="shared" si="0"/>
        <v>4331390</v>
      </c>
      <c r="S17" s="8">
        <v>62</v>
      </c>
      <c r="T17" s="8" t="s">
        <v>83</v>
      </c>
      <c r="U17" s="10">
        <f>SJTPO_2017!C285</f>
        <v>212957</v>
      </c>
      <c r="V17" s="10">
        <f>DVRPC_2017!Z15</f>
        <v>205238</v>
      </c>
      <c r="W17" s="10">
        <f>DVRPC_2017!Z29</f>
        <v>139569</v>
      </c>
      <c r="X17" s="10">
        <f>SJTPO_2017!C303</f>
        <v>67252</v>
      </c>
      <c r="Y17" s="10">
        <f>SJTPO_2017!C321</f>
        <v>53612</v>
      </c>
      <c r="Z17" s="10">
        <f>DVRPC_2017!Z43</f>
        <v>107295</v>
      </c>
      <c r="AA17" s="10">
        <f>DVRPC_2017!Z57</f>
        <v>57999</v>
      </c>
      <c r="AB17" s="10">
        <f>NJTPA_2017!C912</f>
        <v>51480</v>
      </c>
      <c r="AC17" s="10">
        <f>SJTPO_2017!C339</f>
        <v>24240</v>
      </c>
      <c r="AD17" s="10">
        <f t="shared" si="1"/>
        <v>919642</v>
      </c>
    </row>
    <row r="18" spans="1:30" x14ac:dyDescent="0.25">
      <c r="B18" t="s">
        <v>87</v>
      </c>
      <c r="C18" s="1">
        <f>SUM(C5:C17)</f>
        <v>22094006</v>
      </c>
      <c r="D18" s="1">
        <f t="shared" ref="D18:N18" si="2">SUM(D5:D17)</f>
        <v>15495123</v>
      </c>
      <c r="E18" s="1">
        <f t="shared" si="2"/>
        <v>6931346</v>
      </c>
      <c r="F18" s="1">
        <f t="shared" si="2"/>
        <v>5852955</v>
      </c>
      <c r="G18" s="1">
        <f t="shared" si="2"/>
        <v>26390392</v>
      </c>
      <c r="H18" s="1">
        <f t="shared" si="2"/>
        <v>19427025</v>
      </c>
      <c r="I18" s="1">
        <f t="shared" si="2"/>
        <v>14507305</v>
      </c>
      <c r="J18" s="1">
        <f t="shared" si="2"/>
        <v>8795119</v>
      </c>
      <c r="K18" s="1">
        <f t="shared" si="2"/>
        <v>9674081</v>
      </c>
      <c r="L18" s="1">
        <f t="shared" si="2"/>
        <v>3574217</v>
      </c>
      <c r="M18" s="1">
        <f t="shared" si="2"/>
        <v>13229654</v>
      </c>
      <c r="N18" s="1">
        <f t="shared" si="2"/>
        <v>5290338</v>
      </c>
      <c r="O18" s="1">
        <f t="shared" si="0"/>
        <v>151261561</v>
      </c>
      <c r="T18" t="s">
        <v>87</v>
      </c>
      <c r="U18" s="1">
        <f>SUM(U5:U17)</f>
        <v>9351530</v>
      </c>
      <c r="V18" s="1">
        <f t="shared" ref="V18:AD18" si="3">SUM(V5:V17)</f>
        <v>15371837</v>
      </c>
      <c r="W18" s="1">
        <f t="shared" si="3"/>
        <v>12072669</v>
      </c>
      <c r="X18" s="1">
        <f t="shared" si="3"/>
        <v>3657011</v>
      </c>
      <c r="Y18" s="1">
        <f t="shared" si="3"/>
        <v>3690701</v>
      </c>
      <c r="Z18" s="1">
        <f t="shared" si="3"/>
        <v>9056749</v>
      </c>
      <c r="AA18" s="1">
        <f t="shared" si="3"/>
        <v>10772164</v>
      </c>
      <c r="AB18" s="1">
        <f t="shared" si="3"/>
        <v>14340057</v>
      </c>
      <c r="AC18" s="1">
        <f t="shared" si="3"/>
        <v>2412654</v>
      </c>
      <c r="AD18" s="1">
        <f t="shared" si="3"/>
        <v>80725372</v>
      </c>
    </row>
    <row r="21" spans="1:30" x14ac:dyDescent="0.25">
      <c r="B21" t="s">
        <v>4</v>
      </c>
      <c r="C21" t="s">
        <v>144</v>
      </c>
    </row>
    <row r="22" spans="1:30" x14ac:dyDescent="0.25">
      <c r="B22" t="s">
        <v>91</v>
      </c>
    </row>
    <row r="24" spans="1:30" ht="15.75" thickBot="1" x14ac:dyDescent="0.3">
      <c r="A24" s="8" t="s">
        <v>0</v>
      </c>
      <c r="B24" s="8" t="s">
        <v>85</v>
      </c>
      <c r="C24" s="8" t="s">
        <v>54</v>
      </c>
      <c r="D24" s="8" t="s">
        <v>61</v>
      </c>
      <c r="E24" s="8" t="s">
        <v>62</v>
      </c>
      <c r="F24" s="8" t="s">
        <v>63</v>
      </c>
      <c r="G24" s="8" t="s">
        <v>64</v>
      </c>
      <c r="H24" s="8" t="s">
        <v>65</v>
      </c>
      <c r="I24" s="8" t="s">
        <v>66</v>
      </c>
      <c r="J24" s="8" t="s">
        <v>67</v>
      </c>
      <c r="K24" s="8" t="s">
        <v>68</v>
      </c>
      <c r="L24" s="8" t="s">
        <v>69</v>
      </c>
      <c r="M24" s="8" t="s">
        <v>70</v>
      </c>
      <c r="N24" s="8" t="s">
        <v>71</v>
      </c>
      <c r="O24" s="8" t="s">
        <v>86</v>
      </c>
      <c r="S24" s="8" t="s">
        <v>0</v>
      </c>
      <c r="T24" s="8" t="s">
        <v>85</v>
      </c>
      <c r="U24" s="8" t="s">
        <v>270</v>
      </c>
      <c r="V24" s="8" t="s">
        <v>278</v>
      </c>
      <c r="W24" s="8" t="s">
        <v>279</v>
      </c>
      <c r="X24" s="8" t="s">
        <v>273</v>
      </c>
      <c r="Y24" s="8" t="s">
        <v>274</v>
      </c>
      <c r="Z24" s="8" t="s">
        <v>280</v>
      </c>
      <c r="AA24" s="8" t="s">
        <v>281</v>
      </c>
      <c r="AB24" s="8" t="s">
        <v>282</v>
      </c>
      <c r="AC24" s="8" t="s">
        <v>275</v>
      </c>
      <c r="AD24" s="8" t="s">
        <v>283</v>
      </c>
    </row>
    <row r="25" spans="1:30" x14ac:dyDescent="0.25">
      <c r="A25">
        <v>11</v>
      </c>
      <c r="B25" t="s">
        <v>13</v>
      </c>
      <c r="C25" s="1">
        <f>NJTPA_2023!C774</f>
        <v>108019</v>
      </c>
      <c r="D25" s="1">
        <f>NJTPA_2023!C792</f>
        <v>103270</v>
      </c>
      <c r="E25" s="1">
        <f>NJTPA_2023!C810</f>
        <v>48204</v>
      </c>
      <c r="F25" s="1">
        <f>NJTPA_2023!C828</f>
        <v>29222</v>
      </c>
      <c r="G25" s="1">
        <f>NJTPA_2023!C846</f>
        <v>124580</v>
      </c>
      <c r="H25" s="1">
        <f>NJTPA_2023!C864</f>
        <v>159753</v>
      </c>
      <c r="I25" s="1">
        <f>NJTPA_2023!C882</f>
        <v>40513</v>
      </c>
      <c r="J25" s="1">
        <f>NJTPA_2023!C918</f>
        <v>30987</v>
      </c>
      <c r="K25" s="1">
        <f>NJTPA_2023!C936</f>
        <v>29827</v>
      </c>
      <c r="L25" s="1">
        <f>NJTPA_2023!C954</f>
        <v>26322</v>
      </c>
      <c r="M25" s="1">
        <f>NJTPA_2023!C972</f>
        <v>98294</v>
      </c>
      <c r="N25" s="1">
        <f>NJTPA_2023!C990</f>
        <v>31578</v>
      </c>
      <c r="O25" s="1">
        <f>SUM(C25:N25)</f>
        <v>830569</v>
      </c>
      <c r="S25">
        <v>11</v>
      </c>
      <c r="T25" t="s">
        <v>13</v>
      </c>
      <c r="U25" s="1">
        <f>SJTPO_2023!C273</f>
        <v>72210</v>
      </c>
      <c r="V25" s="1">
        <f>DVRPC_2023!Z3</f>
        <v>87484</v>
      </c>
      <c r="W25" s="1">
        <f>DVRPC_2023!Z17</f>
        <v>67154</v>
      </c>
      <c r="X25" s="1">
        <f>SJTPO_2023!C291</f>
        <v>39977</v>
      </c>
      <c r="Y25" s="1">
        <f>SJTPO_2023!C309</f>
        <v>43909</v>
      </c>
      <c r="Z25" s="1">
        <f>DVRPC_2023!Z31</f>
        <v>51509</v>
      </c>
      <c r="AA25" s="1">
        <f>DVRPC_2023!Z45</f>
        <v>61002</v>
      </c>
      <c r="AB25" s="1">
        <f>NJTPA_2023!C900</f>
        <v>137980</v>
      </c>
      <c r="AC25" s="1">
        <f>SJTPO_2023!C327</f>
        <v>22469</v>
      </c>
      <c r="AD25" s="1">
        <f>SUM(U25:AC25)</f>
        <v>583694</v>
      </c>
    </row>
    <row r="26" spans="1:30" x14ac:dyDescent="0.25">
      <c r="A26">
        <v>21</v>
      </c>
      <c r="B26" t="s">
        <v>15</v>
      </c>
      <c r="C26" s="1">
        <f>NJTPA_2023!C775</f>
        <v>7326855</v>
      </c>
      <c r="D26" s="1">
        <f>NJTPA_2023!C793</f>
        <v>5071761</v>
      </c>
      <c r="E26" s="1">
        <f>NJTPA_2023!C811</f>
        <v>2496101</v>
      </c>
      <c r="F26" s="1">
        <f>NJTPA_2023!C829</f>
        <v>1546478</v>
      </c>
      <c r="G26" s="1">
        <f>NJTPA_2023!C847</f>
        <v>9304383</v>
      </c>
      <c r="H26" s="1">
        <f>NJTPA_2023!C865</f>
        <v>7089149</v>
      </c>
      <c r="I26" s="1">
        <f>NJTPA_2023!C883</f>
        <v>4432695</v>
      </c>
      <c r="J26" s="1">
        <f>NJTPA_2023!C919</f>
        <v>2960587</v>
      </c>
      <c r="K26" s="1">
        <f>NJTPA_2023!C937</f>
        <v>3223470</v>
      </c>
      <c r="L26" s="1">
        <f>NJTPA_2023!C955</f>
        <v>1002008</v>
      </c>
      <c r="M26" s="1">
        <f>NJTPA_2023!C973</f>
        <v>4223352</v>
      </c>
      <c r="N26" s="1">
        <f>NJTPA_2023!C991</f>
        <v>1482177</v>
      </c>
      <c r="O26" s="1">
        <f t="shared" ref="O26:O38" si="4">SUM(C26:N26)</f>
        <v>50159016</v>
      </c>
      <c r="S26">
        <v>21</v>
      </c>
      <c r="T26" t="s">
        <v>15</v>
      </c>
      <c r="U26" s="1">
        <f>SJTPO_2023!C274</f>
        <v>3060451</v>
      </c>
      <c r="V26" s="1">
        <f>DVRPC_2023!Z4</f>
        <v>5259238</v>
      </c>
      <c r="W26" s="1">
        <f>DVRPC_2023!Z18</f>
        <v>4292945</v>
      </c>
      <c r="X26" s="1">
        <f>SJTPO_2023!C292</f>
        <v>974837</v>
      </c>
      <c r="Y26" s="1">
        <f>SJTPO_2023!C310</f>
        <v>1209082</v>
      </c>
      <c r="Z26" s="1">
        <f>DVRPC_2023!Z32</f>
        <v>3012753</v>
      </c>
      <c r="AA26" s="1">
        <f>DVRPC_2023!Z46</f>
        <v>3831313</v>
      </c>
      <c r="AB26" s="1">
        <f>NJTPA_2023!C901</f>
        <v>5526764</v>
      </c>
      <c r="AC26" s="1">
        <f>SJTPO_2023!C328</f>
        <v>717915</v>
      </c>
      <c r="AD26" s="1">
        <f t="shared" ref="AD26:AD37" si="5">SUM(U26:AC26)</f>
        <v>27885298</v>
      </c>
    </row>
    <row r="27" spans="1:30" x14ac:dyDescent="0.25">
      <c r="A27">
        <v>31</v>
      </c>
      <c r="B27" t="s">
        <v>17</v>
      </c>
      <c r="C27" s="1">
        <f>NJTPA_2023!C776</f>
        <v>12412932</v>
      </c>
      <c r="D27" s="1">
        <f>NJTPA_2023!C794</f>
        <v>7519898</v>
      </c>
      <c r="E27" s="1">
        <f>NJTPA_2023!C812</f>
        <v>3837845</v>
      </c>
      <c r="F27" s="1">
        <f>NJTPA_2023!C830</f>
        <v>2983596</v>
      </c>
      <c r="G27" s="1">
        <f>NJTPA_2023!C848</f>
        <v>12884642</v>
      </c>
      <c r="H27" s="1">
        <f>NJTPA_2023!C866</f>
        <v>12377721</v>
      </c>
      <c r="I27" s="1">
        <f>NJTPA_2023!C884</f>
        <v>8106967</v>
      </c>
      <c r="J27" s="1">
        <f>NJTPA_2023!C920</f>
        <v>4783755</v>
      </c>
      <c r="K27" s="1">
        <f>NJTPA_2023!C938</f>
        <v>5126312</v>
      </c>
      <c r="L27" s="1">
        <f>NJTPA_2023!C956</f>
        <v>2129595</v>
      </c>
      <c r="M27" s="1">
        <f>NJTPA_2023!C974</f>
        <v>6638517</v>
      </c>
      <c r="N27" s="1">
        <f>NJTPA_2023!C992</f>
        <v>2703937</v>
      </c>
      <c r="O27" s="1">
        <f t="shared" si="4"/>
        <v>81505717</v>
      </c>
      <c r="S27">
        <v>31</v>
      </c>
      <c r="T27" t="s">
        <v>17</v>
      </c>
      <c r="U27" s="1">
        <f>SJTPO_2023!C275</f>
        <v>4845091</v>
      </c>
      <c r="V27" s="1">
        <f>DVRPC_2023!Z5</f>
        <v>8196808</v>
      </c>
      <c r="W27" s="1">
        <f>DVRPC_2023!Z19</f>
        <v>6157951</v>
      </c>
      <c r="X27" s="1">
        <f>SJTPO_2023!C293</f>
        <v>2117207</v>
      </c>
      <c r="Y27" s="1">
        <f>SJTPO_2023!C311</f>
        <v>1950083</v>
      </c>
      <c r="Z27" s="1">
        <f>DVRPC_2023!Z33</f>
        <v>4989133</v>
      </c>
      <c r="AA27" s="1">
        <f>DVRPC_2023!Z47</f>
        <v>5227141</v>
      </c>
      <c r="AB27" s="1">
        <f>NJTPA_2023!C902</f>
        <v>9224172</v>
      </c>
      <c r="AC27" s="1">
        <f>SJTPO_2023!C329</f>
        <v>1382854</v>
      </c>
      <c r="AD27" s="1">
        <f t="shared" si="5"/>
        <v>44090440</v>
      </c>
    </row>
    <row r="28" spans="1:30" x14ac:dyDescent="0.25">
      <c r="A28">
        <v>32</v>
      </c>
      <c r="B28" t="s">
        <v>19</v>
      </c>
      <c r="C28" s="1">
        <f>NJTPA_2023!C777</f>
        <v>1653693</v>
      </c>
      <c r="D28" s="1">
        <f>NJTPA_2023!C795</f>
        <v>1199994</v>
      </c>
      <c r="E28" s="1">
        <f>NJTPA_2023!C813</f>
        <v>326515</v>
      </c>
      <c r="F28" s="1">
        <f>NJTPA_2023!C831</f>
        <v>415661</v>
      </c>
      <c r="G28" s="1">
        <f>NJTPA_2023!C849</f>
        <v>1581263</v>
      </c>
      <c r="H28" s="1">
        <f>NJTPA_2023!C867</f>
        <v>1647317</v>
      </c>
      <c r="I28" s="1">
        <f>NJTPA_2023!C885</f>
        <v>1118949</v>
      </c>
      <c r="J28" s="1">
        <f>NJTPA_2023!C921</f>
        <v>598880</v>
      </c>
      <c r="K28" s="1">
        <f>NJTPA_2023!C939</f>
        <v>652331</v>
      </c>
      <c r="L28" s="1">
        <f>NJTPA_2023!C957</f>
        <v>221214</v>
      </c>
      <c r="M28" s="1">
        <f>NJTPA_2023!C975</f>
        <v>797323</v>
      </c>
      <c r="N28" s="1">
        <f>NJTPA_2023!C993</f>
        <v>271126</v>
      </c>
      <c r="O28" s="1">
        <f t="shared" si="4"/>
        <v>10484266</v>
      </c>
      <c r="S28">
        <v>32</v>
      </c>
      <c r="T28" t="s">
        <v>19</v>
      </c>
      <c r="U28" s="1">
        <f>SJTPO_2023!C276</f>
        <v>642016</v>
      </c>
      <c r="V28" s="1">
        <f>DVRPC_2023!Z6</f>
        <v>1055333</v>
      </c>
      <c r="W28" s="1">
        <f>DVRPC_2023!Z20</f>
        <v>688238</v>
      </c>
      <c r="X28" s="1">
        <f>SJTPO_2023!C294</f>
        <v>289707</v>
      </c>
      <c r="Y28" s="1">
        <f>SJTPO_2023!C312</f>
        <v>271276</v>
      </c>
      <c r="Z28" s="1">
        <f>DVRPC_2023!Z34</f>
        <v>542129</v>
      </c>
      <c r="AA28" s="1">
        <f>DVRPC_2023!Z48</f>
        <v>1060137</v>
      </c>
      <c r="AB28" s="1">
        <f>NJTPA_2023!C903</f>
        <v>915380</v>
      </c>
      <c r="AC28" s="1">
        <f>SJTPO_2023!C330</f>
        <v>171363</v>
      </c>
      <c r="AD28" s="1">
        <f t="shared" si="5"/>
        <v>5635579</v>
      </c>
    </row>
    <row r="29" spans="1:30" x14ac:dyDescent="0.25">
      <c r="A29">
        <v>41</v>
      </c>
      <c r="B29" t="s">
        <v>21</v>
      </c>
      <c r="C29" s="1">
        <f>NJTPA_2023!C778</f>
        <v>15562</v>
      </c>
      <c r="D29" s="1">
        <f>NJTPA_2023!C796</f>
        <v>63621</v>
      </c>
      <c r="E29" s="1">
        <f>NJTPA_2023!C814</f>
        <v>38112</v>
      </c>
      <c r="F29" s="1">
        <f>NJTPA_2023!C832</f>
        <v>18341</v>
      </c>
      <c r="G29" s="1">
        <f>NJTPA_2023!C850</f>
        <v>71445</v>
      </c>
      <c r="H29" s="1">
        <f>NJTPA_2023!C868</f>
        <v>10864</v>
      </c>
      <c r="I29" s="1">
        <f>NJTPA_2023!C886</f>
        <v>27138</v>
      </c>
      <c r="J29" s="1">
        <f>NJTPA_2023!C922</f>
        <v>23710</v>
      </c>
      <c r="K29" s="1">
        <f>NJTPA_2023!C940</f>
        <v>8637</v>
      </c>
      <c r="L29" s="1">
        <f>NJTPA_2023!C958</f>
        <v>1455</v>
      </c>
      <c r="M29" s="1">
        <f>NJTPA_2023!C976</f>
        <v>43547</v>
      </c>
      <c r="N29" s="1">
        <f>NJTPA_2023!C994</f>
        <v>47431</v>
      </c>
      <c r="O29" s="1">
        <f t="shared" si="4"/>
        <v>369863</v>
      </c>
      <c r="S29">
        <v>41</v>
      </c>
      <c r="T29" t="s">
        <v>21</v>
      </c>
      <c r="U29" s="1">
        <f>SJTPO_2023!C277</f>
        <v>86484</v>
      </c>
      <c r="V29" s="1">
        <f>DVRPC_2023!Z7</f>
        <v>36263</v>
      </c>
      <c r="W29" s="1">
        <f>DVRPC_2023!Z21</f>
        <v>8856</v>
      </c>
      <c r="X29" s="1">
        <f>SJTPO_2023!C295</f>
        <v>33897</v>
      </c>
      <c r="Y29" s="1">
        <f>SJTPO_2023!C313</f>
        <v>71726</v>
      </c>
      <c r="Z29" s="1">
        <f>DVRPC_2023!Z35</f>
        <v>21053</v>
      </c>
      <c r="AA29" s="1">
        <f>DVRPC_2023!Z49</f>
        <v>24189</v>
      </c>
      <c r="AB29" s="1">
        <f>NJTPA_2023!C904</f>
        <v>11776</v>
      </c>
      <c r="AC29" s="1">
        <f>SJTPO_2023!C331</f>
        <v>25697</v>
      </c>
      <c r="AD29" s="1">
        <f t="shared" si="5"/>
        <v>319941</v>
      </c>
    </row>
    <row r="30" spans="1:30" x14ac:dyDescent="0.25">
      <c r="A30">
        <v>42</v>
      </c>
      <c r="B30" t="s">
        <v>23</v>
      </c>
      <c r="C30" s="1">
        <f>NJTPA_2023!C779</f>
        <v>36527</v>
      </c>
      <c r="D30" s="1">
        <f>NJTPA_2023!C797</f>
        <v>33059</v>
      </c>
      <c r="E30" s="1">
        <f>NJTPA_2023!C815</f>
        <v>25400</v>
      </c>
      <c r="F30" s="1">
        <f>NJTPA_2023!C833</f>
        <v>5086</v>
      </c>
      <c r="G30" s="1">
        <f>NJTPA_2023!C851</f>
        <v>34144</v>
      </c>
      <c r="H30" s="1">
        <f>NJTPA_2023!C869</f>
        <v>34141</v>
      </c>
      <c r="I30" s="1">
        <f>NJTPA_2023!C887</f>
        <v>19315</v>
      </c>
      <c r="J30" s="1">
        <f>NJTPA_2023!C923</f>
        <v>20238</v>
      </c>
      <c r="K30" s="1">
        <f>NJTPA_2023!C941</f>
        <v>15041</v>
      </c>
      <c r="L30" s="1">
        <f>NJTPA_2023!C959</f>
        <v>3139</v>
      </c>
      <c r="M30" s="1">
        <f>NJTPA_2023!C977</f>
        <v>21377</v>
      </c>
      <c r="N30" s="1">
        <f>NJTPA_2023!C995</f>
        <v>4846</v>
      </c>
      <c r="O30" s="1">
        <f t="shared" si="4"/>
        <v>252313</v>
      </c>
      <c r="S30">
        <v>42</v>
      </c>
      <c r="T30" t="s">
        <v>23</v>
      </c>
      <c r="U30" s="1">
        <f>SJTPO_2023!C278</f>
        <v>14530</v>
      </c>
      <c r="V30" s="1">
        <f>DVRPC_2023!Z8</f>
        <v>20259</v>
      </c>
      <c r="W30" s="1">
        <f>DVRPC_2023!Z22</f>
        <v>21118</v>
      </c>
      <c r="X30" s="1">
        <f>SJTPO_2023!C296</f>
        <v>3661</v>
      </c>
      <c r="Y30" s="1">
        <f>SJTPO_2023!C314</f>
        <v>13992</v>
      </c>
      <c r="Z30" s="1">
        <f>DVRPC_2023!Z36</f>
        <v>12306</v>
      </c>
      <c r="AA30" s="1">
        <f>DVRPC_2023!Z50</f>
        <v>15585</v>
      </c>
      <c r="AB30" s="1">
        <f>NJTPA_2023!C905</f>
        <v>34206</v>
      </c>
      <c r="AC30" s="1">
        <f>SJTPO_2023!C332</f>
        <v>1292</v>
      </c>
      <c r="AD30" s="1">
        <f t="shared" si="5"/>
        <v>136949</v>
      </c>
    </row>
    <row r="31" spans="1:30" x14ac:dyDescent="0.25">
      <c r="A31">
        <v>43</v>
      </c>
      <c r="B31" t="s">
        <v>25</v>
      </c>
      <c r="C31" s="1">
        <f>NJTPA_2023!C780</f>
        <v>23951</v>
      </c>
      <c r="D31" s="1">
        <f>NJTPA_2023!C798</f>
        <v>14775</v>
      </c>
      <c r="E31" s="1">
        <f>NJTPA_2023!C816</f>
        <v>8174</v>
      </c>
      <c r="F31" s="1">
        <f>NJTPA_2023!C834</f>
        <v>11610</v>
      </c>
      <c r="G31" s="1">
        <f>NJTPA_2023!C852</f>
        <v>39723</v>
      </c>
      <c r="H31" s="1">
        <f>NJTPA_2023!C870</f>
        <v>57001</v>
      </c>
      <c r="I31" s="1">
        <f>NJTPA_2023!C888</f>
        <v>30946</v>
      </c>
      <c r="J31" s="1">
        <f>NJTPA_2023!C924</f>
        <v>17259</v>
      </c>
      <c r="K31" s="1">
        <f>NJTPA_2023!C942</f>
        <v>20039</v>
      </c>
      <c r="L31" s="1">
        <f>NJTPA_2023!C960</f>
        <v>13206</v>
      </c>
      <c r="M31" s="1">
        <f>NJTPA_2023!C978</f>
        <v>15844</v>
      </c>
      <c r="N31" s="1">
        <f>NJTPA_2023!C996</f>
        <v>7906</v>
      </c>
      <c r="O31" s="1">
        <f t="shared" si="4"/>
        <v>260434</v>
      </c>
      <c r="S31">
        <v>43</v>
      </c>
      <c r="T31" t="s">
        <v>25</v>
      </c>
      <c r="U31" s="1">
        <f>SJTPO_2023!C279</f>
        <v>25548</v>
      </c>
      <c r="V31" s="1">
        <f>DVRPC_2023!Z9</f>
        <v>30624</v>
      </c>
      <c r="W31" s="1">
        <f>DVRPC_2023!Z23</f>
        <v>36919</v>
      </c>
      <c r="X31" s="1">
        <f>SJTPO_2023!C297</f>
        <v>4663</v>
      </c>
      <c r="Y31" s="1">
        <f>SJTPO_2023!C315</f>
        <v>48797</v>
      </c>
      <c r="Z31" s="1">
        <f>DVRPC_2023!Z37</f>
        <v>17951</v>
      </c>
      <c r="AA31" s="1">
        <f>DVRPC_2023!Z51</f>
        <v>20993</v>
      </c>
      <c r="AB31" s="1">
        <f>NJTPA_2023!C906</f>
        <v>56729</v>
      </c>
      <c r="AC31" s="1">
        <f>SJTPO_2023!C333</f>
        <v>3075</v>
      </c>
      <c r="AD31" s="1">
        <f t="shared" si="5"/>
        <v>245299</v>
      </c>
    </row>
    <row r="32" spans="1:30" x14ac:dyDescent="0.25">
      <c r="A32">
        <v>51</v>
      </c>
      <c r="B32" t="s">
        <v>27</v>
      </c>
      <c r="C32" s="1">
        <f>NJTPA_2023!C781</f>
        <v>13505</v>
      </c>
      <c r="D32" s="1">
        <f>NJTPA_2023!C799</f>
        <v>17760</v>
      </c>
      <c r="E32" s="1">
        <f>NJTPA_2023!C817</f>
        <v>5990</v>
      </c>
      <c r="F32" s="1">
        <f>NJTPA_2023!C835</f>
        <v>736</v>
      </c>
      <c r="G32" s="1">
        <f>NJTPA_2023!C853</f>
        <v>52065</v>
      </c>
      <c r="H32" s="1">
        <f>NJTPA_2023!C871</f>
        <v>18920</v>
      </c>
      <c r="I32" s="1">
        <f>NJTPA_2023!C889</f>
        <v>15062</v>
      </c>
      <c r="J32" s="1">
        <f>NJTPA_2023!C925</f>
        <v>5201</v>
      </c>
      <c r="K32" s="1">
        <f>NJTPA_2023!C943</f>
        <v>6561</v>
      </c>
      <c r="L32" s="1">
        <f>NJTPA_2023!C961</f>
        <v>851</v>
      </c>
      <c r="M32" s="1">
        <f>NJTPA_2023!C979</f>
        <v>19991</v>
      </c>
      <c r="N32" s="1">
        <f>NJTPA_2023!C997</f>
        <v>4819</v>
      </c>
      <c r="O32" s="1">
        <f t="shared" si="4"/>
        <v>161461</v>
      </c>
      <c r="S32">
        <v>51</v>
      </c>
      <c r="T32" t="s">
        <v>27</v>
      </c>
      <c r="U32" s="1">
        <f>SJTPO_2023!C280</f>
        <v>10033</v>
      </c>
      <c r="V32" s="1">
        <f>DVRPC_2023!Z10</f>
        <v>14111</v>
      </c>
      <c r="W32" s="1">
        <f>DVRPC_2023!Z24</f>
        <v>11151</v>
      </c>
      <c r="X32" s="1">
        <f>SJTPO_2023!C298</f>
        <v>15421</v>
      </c>
      <c r="Y32" s="1">
        <f>SJTPO_2023!C316</f>
        <v>498</v>
      </c>
      <c r="Z32" s="1">
        <f>DVRPC_2023!Z38</f>
        <v>13577</v>
      </c>
      <c r="AA32" s="1">
        <f>DVRPC_2023!Z52</f>
        <v>26430</v>
      </c>
      <c r="AB32" s="1">
        <f>NJTPA_2023!C907</f>
        <v>18209</v>
      </c>
      <c r="AC32" s="1">
        <f>SJTPO_2023!C334</f>
        <v>2970</v>
      </c>
      <c r="AD32" s="1">
        <f t="shared" si="5"/>
        <v>112400</v>
      </c>
    </row>
    <row r="33" spans="1:30" x14ac:dyDescent="0.25">
      <c r="A33">
        <v>52</v>
      </c>
      <c r="B33" t="s">
        <v>80</v>
      </c>
      <c r="C33" s="1">
        <f>NJTPA_2023!C782</f>
        <v>388106</v>
      </c>
      <c r="D33" s="1">
        <f>NJTPA_2023!C800</f>
        <v>258794</v>
      </c>
      <c r="E33" s="1">
        <f>NJTPA_2023!C818</f>
        <v>162936</v>
      </c>
      <c r="F33" s="1">
        <f>NJTPA_2023!C836</f>
        <v>423772</v>
      </c>
      <c r="G33" s="1">
        <f>NJTPA_2023!C854</f>
        <v>742162</v>
      </c>
      <c r="H33" s="1">
        <f>NJTPA_2023!C872</f>
        <v>442689</v>
      </c>
      <c r="I33" s="1">
        <f>NJTPA_2023!C890</f>
        <v>400142</v>
      </c>
      <c r="J33" s="1">
        <f>NJTPA_2023!C926</f>
        <v>196352</v>
      </c>
      <c r="K33" s="1">
        <f>NJTPA_2023!C944</f>
        <v>395452</v>
      </c>
      <c r="L33" s="1">
        <f>NJTPA_2023!C962</f>
        <v>67283</v>
      </c>
      <c r="M33" s="1">
        <f>NJTPA_2023!C980</f>
        <v>300503</v>
      </c>
      <c r="N33" s="1">
        <f>NJTPA_2023!C998</f>
        <v>162850</v>
      </c>
      <c r="O33" s="1">
        <f t="shared" si="4"/>
        <v>3941041</v>
      </c>
      <c r="S33">
        <v>52</v>
      </c>
      <c r="T33" t="s">
        <v>80</v>
      </c>
      <c r="U33" s="1">
        <f>SJTPO_2023!C281</f>
        <v>334196</v>
      </c>
      <c r="V33" s="1">
        <f>DVRPC_2023!Z11</f>
        <v>502087</v>
      </c>
      <c r="W33" s="1">
        <f>DVRPC_2023!Z25</f>
        <v>376557</v>
      </c>
      <c r="X33" s="1">
        <f>SJTPO_2023!C299</f>
        <v>173340</v>
      </c>
      <c r="Y33" s="1">
        <f>SJTPO_2023!C317</f>
        <v>161832</v>
      </c>
      <c r="Z33" s="1">
        <f>DVRPC_2023!Z39</f>
        <v>279480</v>
      </c>
      <c r="AA33" s="1">
        <f>DVRPC_2023!Z53</f>
        <v>342685</v>
      </c>
      <c r="AB33" s="1">
        <f>NJTPA_2023!C908</f>
        <v>296940</v>
      </c>
      <c r="AC33" s="1">
        <f>SJTPO_2023!C335</f>
        <v>59497</v>
      </c>
      <c r="AD33" s="1">
        <f t="shared" si="5"/>
        <v>2526614</v>
      </c>
    </row>
    <row r="34" spans="1:30" x14ac:dyDescent="0.25">
      <c r="A34">
        <v>53</v>
      </c>
      <c r="B34" t="s">
        <v>81</v>
      </c>
      <c r="C34" s="1">
        <f>NJTPA_2023!C783</f>
        <v>11565</v>
      </c>
      <c r="D34" s="1">
        <f>NJTPA_2023!C801</f>
        <v>9350</v>
      </c>
      <c r="E34" s="1">
        <f>NJTPA_2023!C819</f>
        <v>6167</v>
      </c>
      <c r="F34" s="1">
        <f>NJTPA_2023!C837</f>
        <v>4688</v>
      </c>
      <c r="G34" s="1">
        <f>NJTPA_2023!C855</f>
        <v>20741</v>
      </c>
      <c r="H34" s="1">
        <f>NJTPA_2023!C873</f>
        <v>3361</v>
      </c>
      <c r="I34" s="1">
        <f>NJTPA_2023!C891</f>
        <v>5577</v>
      </c>
      <c r="J34" s="1">
        <f>NJTPA_2023!C927</f>
        <v>5367</v>
      </c>
      <c r="K34" s="1">
        <f>NJTPA_2023!C945</f>
        <v>8492</v>
      </c>
      <c r="L34" s="1">
        <f>NJTPA_2023!C963</f>
        <v>1137</v>
      </c>
      <c r="M34" s="1">
        <f>NJTPA_2023!C981</f>
        <v>9827</v>
      </c>
      <c r="N34" s="1">
        <f>NJTPA_2023!C999</f>
        <v>2439</v>
      </c>
      <c r="O34" s="1">
        <f t="shared" si="4"/>
        <v>88711</v>
      </c>
      <c r="S34">
        <v>53</v>
      </c>
      <c r="T34" t="s">
        <v>81</v>
      </c>
      <c r="U34" s="1">
        <f>SJTPO_2023!C282</f>
        <v>7442</v>
      </c>
      <c r="V34" s="1">
        <f>DVRPC_2023!Z12</f>
        <v>11053</v>
      </c>
      <c r="W34" s="1">
        <f>DVRPC_2023!Z26</f>
        <v>20370</v>
      </c>
      <c r="X34" s="1">
        <f>SJTPO_2023!C300</f>
        <v>221</v>
      </c>
      <c r="Y34" s="1">
        <f>SJTPO_2023!C318</f>
        <v>2761</v>
      </c>
      <c r="Z34" s="1">
        <f>DVRPC_2023!Z40</f>
        <v>15284</v>
      </c>
      <c r="AA34" s="1">
        <f>DVRPC_2023!Z54</f>
        <v>5510</v>
      </c>
      <c r="AB34" s="1">
        <f>NJTPA_2023!C909</f>
        <v>2540</v>
      </c>
      <c r="AC34" s="1">
        <f>SJTPO_2023!C336</f>
        <v>1113</v>
      </c>
      <c r="AD34" s="1">
        <f t="shared" si="5"/>
        <v>66294</v>
      </c>
    </row>
    <row r="35" spans="1:30" x14ac:dyDescent="0.25">
      <c r="A35">
        <v>54</v>
      </c>
      <c r="B35" t="s">
        <v>31</v>
      </c>
      <c r="C35" s="1">
        <f>NJTPA_2023!C784</f>
        <v>4556</v>
      </c>
      <c r="D35" s="1">
        <f>NJTPA_2023!C802</f>
        <v>1942</v>
      </c>
      <c r="E35" s="1">
        <f>NJTPA_2023!C820</f>
        <v>887</v>
      </c>
      <c r="F35" s="1">
        <f>NJTPA_2023!C838</f>
        <v>16312</v>
      </c>
      <c r="G35" s="1">
        <f>NJTPA_2023!C856</f>
        <v>12554</v>
      </c>
      <c r="H35" s="1">
        <f>NJTPA_2023!C874</f>
        <v>13072</v>
      </c>
      <c r="I35" s="1">
        <f>NJTPA_2023!C892</f>
        <v>8516</v>
      </c>
      <c r="J35" s="1">
        <f>NJTPA_2023!C928</f>
        <v>3138</v>
      </c>
      <c r="K35" s="1">
        <f>NJTPA_2023!C946</f>
        <v>7551</v>
      </c>
      <c r="L35" s="1">
        <f>NJTPA_2023!C964</f>
        <v>3705</v>
      </c>
      <c r="M35" s="1">
        <f>NJTPA_2023!C982</f>
        <v>2785</v>
      </c>
      <c r="N35" s="1">
        <f>NJTPA_2023!C1000</f>
        <v>6839</v>
      </c>
      <c r="O35" s="1">
        <f t="shared" si="4"/>
        <v>81857</v>
      </c>
      <c r="S35">
        <v>54</v>
      </c>
      <c r="T35" t="s">
        <v>31</v>
      </c>
      <c r="U35" s="1">
        <f>SJTPO_2023!C283</f>
        <v>11635</v>
      </c>
      <c r="V35" s="1">
        <f>DVRPC_2023!Z13</f>
        <v>20998</v>
      </c>
      <c r="W35" s="1">
        <f>DVRPC_2023!Z27</f>
        <v>12126</v>
      </c>
      <c r="X35" s="1">
        <f>SJTPO_2023!C301</f>
        <v>9866</v>
      </c>
      <c r="Y35" s="1">
        <f>SJTPO_2023!C319</f>
        <v>7599</v>
      </c>
      <c r="Z35" s="1">
        <f>DVRPC_2023!Z41</f>
        <v>14129</v>
      </c>
      <c r="AA35" s="1">
        <f>DVRPC_2023!Z55</f>
        <v>7245</v>
      </c>
      <c r="AB35" s="1">
        <f>NJTPA_2023!C910</f>
        <v>16891</v>
      </c>
      <c r="AC35" s="1">
        <f>SJTPO_2023!C337</f>
        <v>3294</v>
      </c>
      <c r="AD35" s="1">
        <f t="shared" si="5"/>
        <v>103783</v>
      </c>
    </row>
    <row r="36" spans="1:30" x14ac:dyDescent="0.25">
      <c r="A36">
        <v>61</v>
      </c>
      <c r="B36" t="s">
        <v>82</v>
      </c>
      <c r="C36" s="1">
        <f>NJTPA_2023!C785</f>
        <v>159569</v>
      </c>
      <c r="D36" s="1">
        <f>NJTPA_2023!C803</f>
        <v>185859</v>
      </c>
      <c r="E36" s="1">
        <f>NJTPA_2023!C821</f>
        <v>70345</v>
      </c>
      <c r="F36" s="1">
        <f>NJTPA_2023!C839</f>
        <v>47456</v>
      </c>
      <c r="G36" s="1">
        <f>NJTPA_2023!C857</f>
        <v>255033</v>
      </c>
      <c r="H36" s="1">
        <f>NJTPA_2023!C875</f>
        <v>127996</v>
      </c>
      <c r="I36" s="1">
        <f>NJTPA_2023!C893</f>
        <v>125311</v>
      </c>
      <c r="J36" s="1">
        <f>NJTPA_2023!C929</f>
        <v>90261</v>
      </c>
      <c r="K36" s="1">
        <f>NJTPA_2023!C947</f>
        <v>63112</v>
      </c>
      <c r="L36" s="1">
        <f>NJTPA_2023!C965</f>
        <v>16957</v>
      </c>
      <c r="M36" s="1">
        <f>NJTPA_2023!C983</f>
        <v>120390</v>
      </c>
      <c r="N36" s="1">
        <f>NJTPA_2023!C1001</f>
        <v>39580</v>
      </c>
      <c r="O36" s="1">
        <f t="shared" si="4"/>
        <v>1301869</v>
      </c>
      <c r="S36">
        <v>61</v>
      </c>
      <c r="T36" t="s">
        <v>82</v>
      </c>
      <c r="U36" s="1">
        <f>SJTPO_2023!C284</f>
        <v>243588</v>
      </c>
      <c r="V36" s="1">
        <f>DVRPC_2023!Z14</f>
        <v>86221</v>
      </c>
      <c r="W36" s="1">
        <f>DVRPC_2023!Z28</f>
        <v>65927</v>
      </c>
      <c r="X36" s="1">
        <f>SJTPO_2023!C302</f>
        <v>61951</v>
      </c>
      <c r="Y36" s="1">
        <f>SJTPO_2023!C320</f>
        <v>79788</v>
      </c>
      <c r="Z36" s="1">
        <f>DVRPC_2023!Z42</f>
        <v>56521</v>
      </c>
      <c r="AA36" s="1">
        <f>DVRPC_2023!Z56</f>
        <v>104146</v>
      </c>
      <c r="AB36" s="1">
        <f>NJTPA_2023!C911</f>
        <v>113405</v>
      </c>
      <c r="AC36" s="1">
        <f>SJTPO_2023!C338</f>
        <v>26981</v>
      </c>
      <c r="AD36" s="1">
        <f t="shared" si="5"/>
        <v>838528</v>
      </c>
    </row>
    <row r="37" spans="1:30" ht="15.75" thickBot="1" x14ac:dyDescent="0.3">
      <c r="A37" s="8">
        <v>62</v>
      </c>
      <c r="B37" s="8" t="s">
        <v>83</v>
      </c>
      <c r="C37" s="10">
        <f>NJTPA_2023!C786</f>
        <v>705933</v>
      </c>
      <c r="D37" s="10">
        <f>NJTPA_2023!C804</f>
        <v>396360</v>
      </c>
      <c r="E37" s="10">
        <f>NJTPA_2023!C822</f>
        <v>316276</v>
      </c>
      <c r="F37" s="10">
        <f>NJTPA_2023!C840</f>
        <v>320609</v>
      </c>
      <c r="G37" s="10">
        <f>NJTPA_2023!C858</f>
        <v>1100489</v>
      </c>
      <c r="H37" s="10">
        <f>NJTPA_2023!C876</f>
        <v>18165</v>
      </c>
      <c r="I37" s="10">
        <f>NJTPA_2023!C894</f>
        <v>341881</v>
      </c>
      <c r="J37" s="10">
        <f>NJTPA_2023!C930</f>
        <v>76479</v>
      </c>
      <c r="K37" s="10">
        <f>NJTPA_2023!C948</f>
        <v>380119</v>
      </c>
      <c r="L37" s="10">
        <f>NJTPA_2023!C966</f>
        <v>2751</v>
      </c>
      <c r="M37" s="10">
        <f>NJTPA_2023!C984</f>
        <v>463525</v>
      </c>
      <c r="N37" s="10">
        <f>NJTPA_2023!C1002</f>
        <v>411777</v>
      </c>
      <c r="O37" s="10">
        <f t="shared" si="4"/>
        <v>4534364</v>
      </c>
      <c r="S37" s="8">
        <v>62</v>
      </c>
      <c r="T37" s="8" t="s">
        <v>83</v>
      </c>
      <c r="U37" s="10">
        <f>SJTPO_2023!C285</f>
        <v>66291</v>
      </c>
      <c r="V37" s="10">
        <f>DVRPC_2023!Z15</f>
        <v>307184</v>
      </c>
      <c r="W37" s="10">
        <f>DVRPC_2023!Z29</f>
        <v>235596</v>
      </c>
      <c r="X37" s="10">
        <f>SJTPO_2023!C303</f>
        <v>31854</v>
      </c>
      <c r="Y37" s="10">
        <f>SJTPO_2023!C321</f>
        <v>21841</v>
      </c>
      <c r="Z37" s="10">
        <f>DVRPC_2023!Z43</f>
        <v>174867</v>
      </c>
      <c r="AA37" s="10">
        <f>DVRPC_2023!Z57</f>
        <v>169870</v>
      </c>
      <c r="AB37" s="10">
        <f>NJTPA_2023!C912</f>
        <v>34808</v>
      </c>
      <c r="AC37" s="10">
        <f>SJTPO_2023!C339</f>
        <v>24132</v>
      </c>
      <c r="AD37" s="10">
        <f t="shared" si="5"/>
        <v>1066443</v>
      </c>
    </row>
    <row r="38" spans="1:30" x14ac:dyDescent="0.25">
      <c r="B38" t="s">
        <v>87</v>
      </c>
      <c r="C38" s="1">
        <f>SUM(C25:C37)</f>
        <v>22860773</v>
      </c>
      <c r="D38" s="1">
        <f t="shared" ref="D38:N38" si="6">SUM(D25:D37)</f>
        <v>14876443</v>
      </c>
      <c r="E38" s="1">
        <f t="shared" si="6"/>
        <v>7342952</v>
      </c>
      <c r="F38" s="1">
        <f t="shared" si="6"/>
        <v>5823567</v>
      </c>
      <c r="G38" s="1">
        <f t="shared" si="6"/>
        <v>26223224</v>
      </c>
      <c r="H38" s="1">
        <f t="shared" si="6"/>
        <v>22000149</v>
      </c>
      <c r="I38" s="1">
        <f t="shared" si="6"/>
        <v>14673012</v>
      </c>
      <c r="J38" s="1">
        <f t="shared" si="6"/>
        <v>8812214</v>
      </c>
      <c r="K38" s="1">
        <f t="shared" si="6"/>
        <v>9936944</v>
      </c>
      <c r="L38" s="1">
        <f t="shared" si="6"/>
        <v>3489623</v>
      </c>
      <c r="M38" s="1">
        <f t="shared" si="6"/>
        <v>12755275</v>
      </c>
      <c r="N38" s="1">
        <f t="shared" si="6"/>
        <v>5177305</v>
      </c>
      <c r="O38" s="1">
        <f t="shared" si="4"/>
        <v>153971481</v>
      </c>
      <c r="T38" t="s">
        <v>87</v>
      </c>
      <c r="U38" s="1">
        <f>SUM(U25:U37)</f>
        <v>9419515</v>
      </c>
      <c r="V38" s="1">
        <f t="shared" ref="V38:AD38" si="7">SUM(V25:V37)</f>
        <v>15627663</v>
      </c>
      <c r="W38" s="1">
        <f t="shared" si="7"/>
        <v>11994908</v>
      </c>
      <c r="X38" s="1">
        <f t="shared" si="7"/>
        <v>3756602</v>
      </c>
      <c r="Y38" s="1">
        <f t="shared" si="7"/>
        <v>3883184</v>
      </c>
      <c r="Z38" s="1">
        <f t="shared" si="7"/>
        <v>9200692</v>
      </c>
      <c r="AA38" s="1">
        <f t="shared" si="7"/>
        <v>10896246</v>
      </c>
      <c r="AB38" s="1">
        <f t="shared" si="7"/>
        <v>16389800</v>
      </c>
      <c r="AC38" s="1">
        <f t="shared" si="7"/>
        <v>2442652</v>
      </c>
      <c r="AD38" s="1">
        <f t="shared" si="7"/>
        <v>83611262</v>
      </c>
    </row>
    <row r="45" spans="1:30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30" x14ac:dyDescent="0.25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30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30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3:15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3:15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3:15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3:15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3:15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3:15" x14ac:dyDescent="0.25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3:15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3:15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3:15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3:15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58"/>
  <sheetViews>
    <sheetView topLeftCell="A4" workbookViewId="0">
      <selection activeCell="R24" sqref="R24"/>
    </sheetView>
  </sheetViews>
  <sheetFormatPr defaultRowHeight="15" x14ac:dyDescent="0.25"/>
  <cols>
    <col min="2" max="2" width="12.85546875" customWidth="1"/>
    <col min="4" max="5" width="9" bestFit="1" customWidth="1"/>
    <col min="6" max="6" width="10.5703125" customWidth="1"/>
    <col min="7" max="7" width="10.28515625" bestFit="1" customWidth="1"/>
    <col min="8" max="8" width="10.85546875" bestFit="1" customWidth="1"/>
    <col min="9" max="10" width="9" bestFit="1" customWidth="1"/>
    <col min="11" max="11" width="9.42578125" bestFit="1" customWidth="1"/>
    <col min="12" max="12" width="9" customWidth="1"/>
    <col min="13" max="13" width="9" bestFit="1" customWidth="1"/>
    <col min="14" max="14" width="9" customWidth="1"/>
    <col min="15" max="15" width="10.5703125" bestFit="1" customWidth="1"/>
    <col min="20" max="20" width="13.140625" bestFit="1" customWidth="1"/>
    <col min="21" max="21" width="11.5703125" bestFit="1" customWidth="1"/>
    <col min="22" max="22" width="11.85546875" bestFit="1" customWidth="1"/>
    <col min="23" max="23" width="11.5703125" bestFit="1" customWidth="1"/>
    <col min="24" max="24" width="10.5703125" bestFit="1" customWidth="1"/>
    <col min="25" max="25" width="12" bestFit="1" customWidth="1"/>
    <col min="26" max="28" width="11.5703125" bestFit="1" customWidth="1"/>
    <col min="29" max="29" width="10.5703125" bestFit="1" customWidth="1"/>
    <col min="30" max="30" width="13.28515625" bestFit="1" customWidth="1"/>
  </cols>
  <sheetData>
    <row r="1" spans="1:30" x14ac:dyDescent="0.25">
      <c r="B1" t="s">
        <v>92</v>
      </c>
      <c r="E1" t="s">
        <v>89</v>
      </c>
    </row>
    <row r="4" spans="1:30" ht="15.75" thickBot="1" x14ac:dyDescent="0.3">
      <c r="A4" s="8" t="s">
        <v>0</v>
      </c>
      <c r="B4" s="8" t="s">
        <v>85</v>
      </c>
      <c r="C4" s="8" t="s">
        <v>54</v>
      </c>
      <c r="D4" s="8" t="s">
        <v>61</v>
      </c>
      <c r="E4" s="8" t="s">
        <v>62</v>
      </c>
      <c r="F4" s="8" t="s">
        <v>63</v>
      </c>
      <c r="G4" s="8" t="s">
        <v>64</v>
      </c>
      <c r="H4" s="8" t="s">
        <v>65</v>
      </c>
      <c r="I4" s="8" t="s">
        <v>66</v>
      </c>
      <c r="J4" s="8" t="s">
        <v>67</v>
      </c>
      <c r="K4" s="8" t="s">
        <v>68</v>
      </c>
      <c r="L4" s="8" t="s">
        <v>69</v>
      </c>
      <c r="M4" s="8" t="s">
        <v>70</v>
      </c>
      <c r="N4" s="8" t="s">
        <v>71</v>
      </c>
      <c r="O4" s="8" t="s">
        <v>86</v>
      </c>
      <c r="S4" s="8" t="s">
        <v>0</v>
      </c>
      <c r="T4" s="8" t="s">
        <v>85</v>
      </c>
      <c r="U4" s="8" t="s">
        <v>270</v>
      </c>
      <c r="V4" s="8" t="s">
        <v>278</v>
      </c>
      <c r="W4" s="8" t="s">
        <v>279</v>
      </c>
      <c r="X4" s="8" t="s">
        <v>273</v>
      </c>
      <c r="Y4" s="8" t="s">
        <v>274</v>
      </c>
      <c r="Z4" s="8" t="s">
        <v>280</v>
      </c>
      <c r="AA4" s="8" t="s">
        <v>281</v>
      </c>
      <c r="AB4" s="8" t="s">
        <v>282</v>
      </c>
      <c r="AC4" s="8" t="s">
        <v>275</v>
      </c>
      <c r="AD4" s="8" t="s">
        <v>283</v>
      </c>
    </row>
    <row r="5" spans="1:30" x14ac:dyDescent="0.25">
      <c r="A5">
        <v>11</v>
      </c>
      <c r="B5" t="s">
        <v>13</v>
      </c>
      <c r="C5" s="1">
        <f>NJTPA_2017!D774</f>
        <v>14279</v>
      </c>
      <c r="D5" s="1">
        <f>NJTPA_2017!D792</f>
        <v>7056</v>
      </c>
      <c r="E5" s="1">
        <f>NJTPA_2017!D810</f>
        <v>5261</v>
      </c>
      <c r="F5" s="1">
        <f>NJTPA_2017!D828</f>
        <v>4192</v>
      </c>
      <c r="G5" s="1">
        <f>NJTPA_2017!D846</f>
        <v>11735</v>
      </c>
      <c r="H5" s="1">
        <f>NJTPA_2017!D864</f>
        <v>13009</v>
      </c>
      <c r="I5" s="1">
        <f>NJTPA_2017!D882</f>
        <v>10468</v>
      </c>
      <c r="J5" s="1">
        <f>NJTPA_2017!D918</f>
        <v>8074</v>
      </c>
      <c r="K5" s="1">
        <f>NJTPA_2017!D936</f>
        <v>5328</v>
      </c>
      <c r="L5" s="1">
        <f>NJTPA_2017!D954</f>
        <v>6105</v>
      </c>
      <c r="M5" s="1">
        <f>NJTPA_2017!D972</f>
        <v>7566</v>
      </c>
      <c r="N5" s="1">
        <f>NJTPA_2017!D990</f>
        <v>4252</v>
      </c>
      <c r="O5" s="1">
        <f>SUM(C5:N5)</f>
        <v>97325</v>
      </c>
      <c r="S5">
        <v>11</v>
      </c>
      <c r="T5" t="s">
        <v>13</v>
      </c>
      <c r="U5" s="18">
        <v>4956</v>
      </c>
      <c r="V5" s="18">
        <v>9771</v>
      </c>
      <c r="W5" s="18">
        <v>7822</v>
      </c>
      <c r="X5" s="18">
        <v>2442</v>
      </c>
      <c r="Y5" s="18">
        <v>3380</v>
      </c>
      <c r="Z5" s="18">
        <v>6481</v>
      </c>
      <c r="AA5" s="18">
        <v>5043</v>
      </c>
      <c r="AB5" s="18">
        <f>NJTPA_2017!D900</f>
        <v>13243</v>
      </c>
      <c r="AC5" s="18">
        <v>2079</v>
      </c>
      <c r="AD5" s="18">
        <f>SUM(U5:AC5)</f>
        <v>55217</v>
      </c>
    </row>
    <row r="6" spans="1:30" x14ac:dyDescent="0.25">
      <c r="A6">
        <v>21</v>
      </c>
      <c r="B6" t="s">
        <v>15</v>
      </c>
      <c r="C6" s="1">
        <f>NJTPA_2017!D775</f>
        <v>340492</v>
      </c>
      <c r="D6" s="1">
        <f>NJTPA_2017!D793</f>
        <v>234603</v>
      </c>
      <c r="E6" s="1">
        <f>NJTPA_2017!D811</f>
        <v>147532</v>
      </c>
      <c r="F6" s="1">
        <f>NJTPA_2017!D829</f>
        <v>51026</v>
      </c>
      <c r="G6" s="1">
        <f>NJTPA_2017!D847</f>
        <v>320152</v>
      </c>
      <c r="H6" s="1">
        <f>NJTPA_2017!D865</f>
        <v>254448</v>
      </c>
      <c r="I6" s="1">
        <f>NJTPA_2017!D883</f>
        <v>185513</v>
      </c>
      <c r="J6" s="1">
        <f>NJTPA_2017!D919</f>
        <v>164639</v>
      </c>
      <c r="K6" s="1">
        <f>NJTPA_2017!D937</f>
        <v>123197</v>
      </c>
      <c r="L6" s="1">
        <f>NJTPA_2017!D955</f>
        <v>54114</v>
      </c>
      <c r="M6" s="1">
        <f>NJTPA_2017!D973</f>
        <v>199871</v>
      </c>
      <c r="N6" s="1">
        <f>NJTPA_2017!D991</f>
        <v>44347</v>
      </c>
      <c r="O6" s="1">
        <f t="shared" ref="O6:O18" si="0">SUM(C6:N6)</f>
        <v>2119934</v>
      </c>
      <c r="S6">
        <v>21</v>
      </c>
      <c r="T6" t="s">
        <v>15</v>
      </c>
      <c r="U6" s="18">
        <v>90889</v>
      </c>
      <c r="V6" s="18">
        <v>176751</v>
      </c>
      <c r="W6" s="18">
        <v>191071</v>
      </c>
      <c r="X6" s="18">
        <v>32021</v>
      </c>
      <c r="Y6" s="18">
        <v>47087</v>
      </c>
      <c r="Z6" s="18">
        <v>102258</v>
      </c>
      <c r="AA6" s="18">
        <v>141724</v>
      </c>
      <c r="AB6" s="18">
        <f>NJTPA_2017!D901</f>
        <v>221939</v>
      </c>
      <c r="AC6" s="18">
        <v>21940</v>
      </c>
      <c r="AD6" s="18">
        <f t="shared" ref="AD6:AD17" si="1">SUM(U6:AC6)</f>
        <v>1025680</v>
      </c>
    </row>
    <row r="7" spans="1:30" x14ac:dyDescent="0.25">
      <c r="A7">
        <v>31</v>
      </c>
      <c r="B7" t="s">
        <v>17</v>
      </c>
      <c r="C7" s="1">
        <f>NJTPA_2017!D776</f>
        <v>308239</v>
      </c>
      <c r="D7" s="1">
        <f>NJTPA_2017!D794</f>
        <v>191756</v>
      </c>
      <c r="E7" s="1">
        <f>NJTPA_2017!D812</f>
        <v>124982</v>
      </c>
      <c r="F7" s="1">
        <f>NJTPA_2017!D830</f>
        <v>56630</v>
      </c>
      <c r="G7" s="1">
        <f>NJTPA_2017!D848</f>
        <v>246744</v>
      </c>
      <c r="H7" s="1">
        <f>NJTPA_2017!D866</f>
        <v>246004</v>
      </c>
      <c r="I7" s="1">
        <f>NJTPA_2017!D884</f>
        <v>187611</v>
      </c>
      <c r="J7" s="1">
        <f>NJTPA_2017!D920</f>
        <v>152661</v>
      </c>
      <c r="K7" s="1">
        <f>NJTPA_2017!D938</f>
        <v>110975</v>
      </c>
      <c r="L7" s="1">
        <f>NJTPA_2017!D956</f>
        <v>66581</v>
      </c>
      <c r="M7" s="1">
        <f>NJTPA_2017!D974</f>
        <v>173477</v>
      </c>
      <c r="N7" s="1">
        <f>NJTPA_2017!D992</f>
        <v>48161</v>
      </c>
      <c r="O7" s="1">
        <f t="shared" si="0"/>
        <v>1913821</v>
      </c>
      <c r="S7">
        <v>31</v>
      </c>
      <c r="T7" t="s">
        <v>17</v>
      </c>
      <c r="U7" s="18">
        <v>90135</v>
      </c>
      <c r="V7" s="18">
        <v>163418</v>
      </c>
      <c r="W7" s="18">
        <v>163400</v>
      </c>
      <c r="X7" s="18">
        <v>39989</v>
      </c>
      <c r="Y7" s="18">
        <v>51354</v>
      </c>
      <c r="Z7" s="18">
        <v>102376</v>
      </c>
      <c r="AA7" s="18">
        <v>112948</v>
      </c>
      <c r="AB7" s="18">
        <f>NJTPA_2017!D902</f>
        <v>215140</v>
      </c>
      <c r="AC7" s="18">
        <v>27408</v>
      </c>
      <c r="AD7" s="18">
        <f t="shared" si="1"/>
        <v>966168</v>
      </c>
    </row>
    <row r="8" spans="1:30" x14ac:dyDescent="0.25">
      <c r="A8">
        <v>32</v>
      </c>
      <c r="B8" t="s">
        <v>19</v>
      </c>
      <c r="C8" s="1">
        <f>NJTPA_2017!D777</f>
        <v>42215</v>
      </c>
      <c r="D8" s="1">
        <f>NJTPA_2017!D795</f>
        <v>28811</v>
      </c>
      <c r="E8" s="1">
        <f>NJTPA_2017!D813</f>
        <v>11514</v>
      </c>
      <c r="F8" s="1">
        <f>NJTPA_2017!D831</f>
        <v>6840</v>
      </c>
      <c r="G8" s="1">
        <f>NJTPA_2017!D849</f>
        <v>29759</v>
      </c>
      <c r="H8" s="1">
        <f>NJTPA_2017!D867</f>
        <v>30723</v>
      </c>
      <c r="I8" s="1">
        <f>NJTPA_2017!D885</f>
        <v>24811</v>
      </c>
      <c r="J8" s="1">
        <f>NJTPA_2017!D921</f>
        <v>17991</v>
      </c>
      <c r="K8" s="1">
        <f>NJTPA_2017!D939</f>
        <v>13272</v>
      </c>
      <c r="L8" s="1">
        <f>NJTPA_2017!D957</f>
        <v>5606</v>
      </c>
      <c r="M8" s="1">
        <f>NJTPA_2017!D975</f>
        <v>21688</v>
      </c>
      <c r="N8" s="1">
        <f>NJTPA_2017!D993</f>
        <v>4319</v>
      </c>
      <c r="O8" s="1">
        <f t="shared" si="0"/>
        <v>237549</v>
      </c>
      <c r="S8">
        <v>32</v>
      </c>
      <c r="T8" t="s">
        <v>19</v>
      </c>
      <c r="U8" s="18">
        <v>11777</v>
      </c>
      <c r="V8" s="18">
        <v>18353</v>
      </c>
      <c r="W8" s="18">
        <v>16917</v>
      </c>
      <c r="X8" s="18">
        <v>5064</v>
      </c>
      <c r="Y8" s="18">
        <v>6418</v>
      </c>
      <c r="Z8" s="18">
        <v>9729</v>
      </c>
      <c r="AA8" s="18">
        <v>21500</v>
      </c>
      <c r="AB8" s="18">
        <f>NJTPA_2017!D903</f>
        <v>19556</v>
      </c>
      <c r="AC8" s="18">
        <v>2935</v>
      </c>
      <c r="AD8" s="18">
        <f t="shared" si="1"/>
        <v>112249</v>
      </c>
    </row>
    <row r="9" spans="1:30" x14ac:dyDescent="0.25">
      <c r="A9">
        <v>41</v>
      </c>
      <c r="B9" t="s">
        <v>21</v>
      </c>
      <c r="C9" s="1">
        <f>NJTPA_2017!D778</f>
        <v>120</v>
      </c>
      <c r="D9" s="1">
        <f>NJTPA_2017!D796</f>
        <v>178</v>
      </c>
      <c r="E9" s="1">
        <f>NJTPA_2017!D814</f>
        <v>116</v>
      </c>
      <c r="F9" s="1">
        <f>NJTPA_2017!D832</f>
        <v>32</v>
      </c>
      <c r="G9" s="1">
        <f>NJTPA_2017!D850</f>
        <v>190</v>
      </c>
      <c r="H9" s="1">
        <f>NJTPA_2017!D868</f>
        <v>82</v>
      </c>
      <c r="I9" s="1">
        <f>NJTPA_2017!D886</f>
        <v>97</v>
      </c>
      <c r="J9" s="1">
        <f>NJTPA_2017!D922</f>
        <v>82</v>
      </c>
      <c r="K9" s="1">
        <f>NJTPA_2017!D940</f>
        <v>56</v>
      </c>
      <c r="L9" s="1">
        <f>NJTPA_2017!D958</f>
        <v>18</v>
      </c>
      <c r="M9" s="1">
        <f>NJTPA_2017!D976</f>
        <v>114</v>
      </c>
      <c r="N9" s="1">
        <f>NJTPA_2017!D994</f>
        <v>67</v>
      </c>
      <c r="O9" s="1">
        <f t="shared" si="0"/>
        <v>1152</v>
      </c>
      <c r="S9">
        <v>41</v>
      </c>
      <c r="T9" t="s">
        <v>21</v>
      </c>
      <c r="U9" s="18">
        <v>171</v>
      </c>
      <c r="V9" s="18">
        <v>18</v>
      </c>
      <c r="W9" s="18">
        <v>16</v>
      </c>
      <c r="X9" s="18">
        <v>61</v>
      </c>
      <c r="Y9" s="18">
        <v>194</v>
      </c>
      <c r="Z9" s="18">
        <v>12</v>
      </c>
      <c r="AA9" s="18">
        <v>14</v>
      </c>
      <c r="AB9" s="18">
        <f>NJTPA_2017!D904</f>
        <v>122</v>
      </c>
      <c r="AC9" s="18">
        <v>26</v>
      </c>
      <c r="AD9" s="18">
        <f t="shared" si="1"/>
        <v>634</v>
      </c>
    </row>
    <row r="10" spans="1:30" x14ac:dyDescent="0.25">
      <c r="A10">
        <v>42</v>
      </c>
      <c r="B10" t="s">
        <v>23</v>
      </c>
      <c r="C10" s="1">
        <f>NJTPA_2017!D779</f>
        <v>607</v>
      </c>
      <c r="D10" s="1">
        <f>NJTPA_2017!D797</f>
        <v>515</v>
      </c>
      <c r="E10" s="1">
        <f>NJTPA_2017!D815</f>
        <v>438</v>
      </c>
      <c r="F10" s="1">
        <f>NJTPA_2017!D833</f>
        <v>81</v>
      </c>
      <c r="G10" s="1">
        <f>NJTPA_2017!D851</f>
        <v>541</v>
      </c>
      <c r="H10" s="1">
        <f>NJTPA_2017!D869</f>
        <v>404</v>
      </c>
      <c r="I10" s="1">
        <f>NJTPA_2017!D887</f>
        <v>322</v>
      </c>
      <c r="J10" s="1">
        <f>NJTPA_2017!D923</f>
        <v>328</v>
      </c>
      <c r="K10" s="1">
        <f>NJTPA_2017!D941</f>
        <v>216</v>
      </c>
      <c r="L10" s="1">
        <f>NJTPA_2017!D959</f>
        <v>92</v>
      </c>
      <c r="M10" s="1">
        <f>NJTPA_2017!D977</f>
        <v>359</v>
      </c>
      <c r="N10" s="1">
        <f>NJTPA_2017!D995</f>
        <v>69</v>
      </c>
      <c r="O10" s="1">
        <f t="shared" si="0"/>
        <v>3972</v>
      </c>
      <c r="S10">
        <v>42</v>
      </c>
      <c r="T10" t="s">
        <v>23</v>
      </c>
      <c r="U10" s="18">
        <v>175</v>
      </c>
      <c r="V10" s="18">
        <v>290</v>
      </c>
      <c r="W10" s="18">
        <v>330</v>
      </c>
      <c r="X10" s="18">
        <v>61</v>
      </c>
      <c r="Y10" s="18">
        <v>99</v>
      </c>
      <c r="Z10" s="18">
        <v>77</v>
      </c>
      <c r="AA10" s="18">
        <v>444</v>
      </c>
      <c r="AB10" s="18">
        <f>NJTPA_2017!D905</f>
        <v>383</v>
      </c>
      <c r="AC10" s="18">
        <v>41</v>
      </c>
      <c r="AD10" s="18">
        <f t="shared" si="1"/>
        <v>1900</v>
      </c>
    </row>
    <row r="11" spans="1:30" x14ac:dyDescent="0.25">
      <c r="A11">
        <v>43</v>
      </c>
      <c r="B11" t="s">
        <v>25</v>
      </c>
      <c r="C11" s="1">
        <f>NJTPA_2017!D780</f>
        <v>1261</v>
      </c>
      <c r="D11" s="1">
        <f>NJTPA_2017!D798</f>
        <v>1085</v>
      </c>
      <c r="E11" s="1">
        <f>NJTPA_2017!D816</f>
        <v>687</v>
      </c>
      <c r="F11" s="1">
        <f>NJTPA_2017!D834</f>
        <v>572</v>
      </c>
      <c r="G11" s="1">
        <f>NJTPA_2017!D852</f>
        <v>2230</v>
      </c>
      <c r="H11" s="1">
        <f>NJTPA_2017!D870</f>
        <v>2558</v>
      </c>
      <c r="I11" s="1">
        <f>NJTPA_2017!D888</f>
        <v>1531</v>
      </c>
      <c r="J11" s="1">
        <f>NJTPA_2017!D924</f>
        <v>1508</v>
      </c>
      <c r="K11" s="1">
        <f>NJTPA_2017!D942</f>
        <v>838</v>
      </c>
      <c r="L11" s="1">
        <f>NJTPA_2017!D960</f>
        <v>603</v>
      </c>
      <c r="M11" s="1">
        <f>NJTPA_2017!D978</f>
        <v>1036</v>
      </c>
      <c r="N11" s="1">
        <f>NJTPA_2017!D996</f>
        <v>268</v>
      </c>
      <c r="O11" s="1">
        <f t="shared" si="0"/>
        <v>14177</v>
      </c>
      <c r="S11">
        <v>43</v>
      </c>
      <c r="T11" t="s">
        <v>25</v>
      </c>
      <c r="U11" s="18">
        <v>608</v>
      </c>
      <c r="V11" s="18">
        <v>1345</v>
      </c>
      <c r="W11" s="18">
        <v>2189</v>
      </c>
      <c r="X11" s="18">
        <v>187</v>
      </c>
      <c r="Y11" s="18">
        <v>792</v>
      </c>
      <c r="Z11" s="18">
        <v>189</v>
      </c>
      <c r="AA11" s="18">
        <v>240</v>
      </c>
      <c r="AB11" s="18">
        <f>NJTPA_2017!D906</f>
        <v>1799</v>
      </c>
      <c r="AC11" s="18">
        <v>361</v>
      </c>
      <c r="AD11" s="18">
        <f t="shared" si="1"/>
        <v>7710</v>
      </c>
    </row>
    <row r="12" spans="1:30" x14ac:dyDescent="0.25">
      <c r="A12">
        <v>51</v>
      </c>
      <c r="B12" t="s">
        <v>27</v>
      </c>
      <c r="C12" s="1">
        <f>NJTPA_2017!D781</f>
        <v>414</v>
      </c>
      <c r="D12" s="1">
        <f>NJTPA_2017!D799</f>
        <v>350</v>
      </c>
      <c r="E12" s="1">
        <f>NJTPA_2017!D817</f>
        <v>304</v>
      </c>
      <c r="F12" s="1">
        <f>NJTPA_2017!D835</f>
        <v>58</v>
      </c>
      <c r="G12" s="1">
        <f>NJTPA_2017!D853</f>
        <v>347</v>
      </c>
      <c r="H12" s="1">
        <f>NJTPA_2017!D871</f>
        <v>289</v>
      </c>
      <c r="I12" s="1">
        <f>NJTPA_2017!D889</f>
        <v>223</v>
      </c>
      <c r="J12" s="1">
        <f>NJTPA_2017!D925</f>
        <v>206</v>
      </c>
      <c r="K12" s="1">
        <f>NJTPA_2017!D943</f>
        <v>145</v>
      </c>
      <c r="L12" s="1">
        <f>NJTPA_2017!D961</f>
        <v>68</v>
      </c>
      <c r="M12" s="1">
        <f>NJTPA_2017!D979</f>
        <v>232</v>
      </c>
      <c r="N12" s="1">
        <f>NJTPA_2017!D997</f>
        <v>51</v>
      </c>
      <c r="O12" s="1">
        <f t="shared" si="0"/>
        <v>2687</v>
      </c>
      <c r="S12">
        <v>51</v>
      </c>
      <c r="T12" t="s">
        <v>27</v>
      </c>
      <c r="U12" s="18">
        <v>127</v>
      </c>
      <c r="V12" s="18">
        <v>205</v>
      </c>
      <c r="W12" s="18">
        <v>236</v>
      </c>
      <c r="X12" s="18">
        <v>50</v>
      </c>
      <c r="Y12" s="18">
        <v>64</v>
      </c>
      <c r="Z12" s="18">
        <v>129</v>
      </c>
      <c r="AA12" s="18">
        <v>164</v>
      </c>
      <c r="AB12" s="18">
        <f>NJTPA_2017!D907</f>
        <v>273</v>
      </c>
      <c r="AC12" s="18">
        <v>31</v>
      </c>
      <c r="AD12" s="18">
        <f t="shared" si="1"/>
        <v>1279</v>
      </c>
    </row>
    <row r="13" spans="1:30" x14ac:dyDescent="0.25">
      <c r="A13">
        <v>52</v>
      </c>
      <c r="B13" t="s">
        <v>80</v>
      </c>
      <c r="C13" s="1">
        <f>NJTPA_2017!D782</f>
        <v>14448</v>
      </c>
      <c r="D13" s="1">
        <f>NJTPA_2017!D800</f>
        <v>8411</v>
      </c>
      <c r="E13" s="1">
        <f>NJTPA_2017!D818</f>
        <v>6000</v>
      </c>
      <c r="F13" s="1">
        <f>NJTPA_2017!D836</f>
        <v>3437</v>
      </c>
      <c r="G13" s="1">
        <f>NJTPA_2017!D854</f>
        <v>11263</v>
      </c>
      <c r="H13" s="1">
        <f>NJTPA_2017!D872</f>
        <v>10746</v>
      </c>
      <c r="I13" s="1">
        <f>NJTPA_2017!D890</f>
        <v>9554</v>
      </c>
      <c r="J13" s="1">
        <f>NJTPA_2017!D926</f>
        <v>7284</v>
      </c>
      <c r="K13" s="1">
        <f>NJTPA_2017!D944</f>
        <v>5513</v>
      </c>
      <c r="L13" s="1">
        <f>NJTPA_2017!D962</f>
        <v>3333</v>
      </c>
      <c r="M13" s="1">
        <f>NJTPA_2017!D980</f>
        <v>7332</v>
      </c>
      <c r="N13" s="1">
        <f>NJTPA_2017!D998</f>
        <v>2408</v>
      </c>
      <c r="O13" s="1">
        <f t="shared" si="0"/>
        <v>89729</v>
      </c>
      <c r="S13">
        <v>52</v>
      </c>
      <c r="T13" t="s">
        <v>80</v>
      </c>
      <c r="U13" s="18">
        <v>5197</v>
      </c>
      <c r="V13" s="18">
        <v>8077</v>
      </c>
      <c r="W13" s="18">
        <v>6017</v>
      </c>
      <c r="X13" s="18">
        <v>2100</v>
      </c>
      <c r="Y13" s="18">
        <v>2747</v>
      </c>
      <c r="Z13" s="18">
        <v>4602</v>
      </c>
      <c r="AA13" s="18">
        <v>5623</v>
      </c>
      <c r="AB13" s="18">
        <f>NJTPA_2017!D908</f>
        <v>8338</v>
      </c>
      <c r="AC13" s="18">
        <v>1610</v>
      </c>
      <c r="AD13" s="18">
        <f t="shared" si="1"/>
        <v>44311</v>
      </c>
    </row>
    <row r="14" spans="1:30" x14ac:dyDescent="0.25">
      <c r="A14">
        <v>53</v>
      </c>
      <c r="B14" t="s">
        <v>81</v>
      </c>
      <c r="C14" s="1">
        <f>NJTPA_2017!D783</f>
        <v>1975</v>
      </c>
      <c r="D14" s="1">
        <f>NJTPA_2017!D801</f>
        <v>1300</v>
      </c>
      <c r="E14" s="1">
        <f>NJTPA_2017!D819</f>
        <v>757</v>
      </c>
      <c r="F14" s="1">
        <f>NJTPA_2017!D837</f>
        <v>2054</v>
      </c>
      <c r="G14" s="1">
        <f>NJTPA_2017!D855</f>
        <v>3739</v>
      </c>
      <c r="H14" s="1">
        <f>NJTPA_2017!D873</f>
        <v>1919</v>
      </c>
      <c r="I14" s="1">
        <f>NJTPA_2017!D891</f>
        <v>2262</v>
      </c>
      <c r="J14" s="1">
        <f>NJTPA_2017!D927</f>
        <v>896</v>
      </c>
      <c r="K14" s="1">
        <f>NJTPA_2017!D945</f>
        <v>2208</v>
      </c>
      <c r="L14" s="1">
        <f>NJTPA_2017!D963</f>
        <v>321</v>
      </c>
      <c r="M14" s="1">
        <f>NJTPA_2017!D981</f>
        <v>1548</v>
      </c>
      <c r="N14" s="1">
        <f>NJTPA_2017!D999</f>
        <v>667</v>
      </c>
      <c r="O14" s="1">
        <f t="shared" si="0"/>
        <v>19646</v>
      </c>
      <c r="S14">
        <v>53</v>
      </c>
      <c r="T14" t="s">
        <v>81</v>
      </c>
      <c r="U14" s="18">
        <v>1498</v>
      </c>
      <c r="V14" s="18">
        <v>84</v>
      </c>
      <c r="W14" s="18">
        <v>24</v>
      </c>
      <c r="X14" s="18">
        <v>850</v>
      </c>
      <c r="Y14" s="18">
        <v>756</v>
      </c>
      <c r="Z14" s="18">
        <v>47</v>
      </c>
      <c r="AA14" s="18">
        <v>18</v>
      </c>
      <c r="AB14" s="18">
        <f>NJTPA_2017!D909</f>
        <v>1194</v>
      </c>
      <c r="AC14" s="18">
        <v>308</v>
      </c>
      <c r="AD14" s="18">
        <f t="shared" si="1"/>
        <v>4779</v>
      </c>
    </row>
    <row r="15" spans="1:30" x14ac:dyDescent="0.25">
      <c r="A15">
        <v>54</v>
      </c>
      <c r="B15" t="s">
        <v>31</v>
      </c>
      <c r="C15" s="1">
        <f>NJTPA_2017!D784</f>
        <v>343</v>
      </c>
      <c r="D15" s="1">
        <f>NJTPA_2017!D802</f>
        <v>131</v>
      </c>
      <c r="E15" s="1">
        <f>NJTPA_2017!D820</f>
        <v>69</v>
      </c>
      <c r="F15" s="1">
        <f>NJTPA_2017!D838</f>
        <v>295</v>
      </c>
      <c r="G15" s="1">
        <f>NJTPA_2017!D856</f>
        <v>435</v>
      </c>
      <c r="H15" s="1">
        <f>NJTPA_2017!D874</f>
        <v>751</v>
      </c>
      <c r="I15" s="1">
        <f>NJTPA_2017!D892</f>
        <v>487</v>
      </c>
      <c r="J15" s="1">
        <f>NJTPA_2017!D928</f>
        <v>269</v>
      </c>
      <c r="K15" s="1">
        <f>NJTPA_2017!D946</f>
        <v>241</v>
      </c>
      <c r="L15" s="1">
        <f>NJTPA_2017!D964</f>
        <v>397</v>
      </c>
      <c r="M15" s="1">
        <f>NJTPA_2017!D982</f>
        <v>149</v>
      </c>
      <c r="N15" s="1">
        <f>NJTPA_2017!D1000</f>
        <v>266</v>
      </c>
      <c r="O15" s="1">
        <f t="shared" si="0"/>
        <v>3833</v>
      </c>
      <c r="S15">
        <v>54</v>
      </c>
      <c r="T15" t="s">
        <v>31</v>
      </c>
      <c r="U15" s="18">
        <v>441</v>
      </c>
      <c r="V15" s="18">
        <v>773</v>
      </c>
      <c r="W15" s="18">
        <v>418</v>
      </c>
      <c r="X15" s="18">
        <v>283</v>
      </c>
      <c r="Y15" s="18">
        <v>335</v>
      </c>
      <c r="Z15" s="18">
        <v>544</v>
      </c>
      <c r="AA15" s="18">
        <v>287</v>
      </c>
      <c r="AB15" s="18">
        <f>NJTPA_2017!D910</f>
        <v>1128</v>
      </c>
      <c r="AC15" s="18">
        <v>201</v>
      </c>
      <c r="AD15" s="18">
        <f t="shared" si="1"/>
        <v>4410</v>
      </c>
    </row>
    <row r="16" spans="1:30" x14ac:dyDescent="0.25">
      <c r="A16">
        <v>61</v>
      </c>
      <c r="B16" t="s">
        <v>82</v>
      </c>
      <c r="C16" s="1">
        <f>NJTPA_2017!D785</f>
        <v>3024</v>
      </c>
      <c r="D16" s="1">
        <f>NJTPA_2017!D803</f>
        <v>3040</v>
      </c>
      <c r="E16" s="1">
        <f>NJTPA_2017!D821</f>
        <v>1300</v>
      </c>
      <c r="F16" s="1">
        <f>NJTPA_2017!D839</f>
        <v>877</v>
      </c>
      <c r="G16" s="1">
        <f>NJTPA_2017!D857</f>
        <v>3421</v>
      </c>
      <c r="H16" s="1">
        <f>NJTPA_2017!D875</f>
        <v>3093</v>
      </c>
      <c r="I16" s="1">
        <f>NJTPA_2017!D893</f>
        <v>2870</v>
      </c>
      <c r="J16" s="1">
        <f>NJTPA_2017!D929</f>
        <v>1439</v>
      </c>
      <c r="K16" s="1">
        <f>NJTPA_2017!D947</f>
        <v>1323</v>
      </c>
      <c r="L16" s="1">
        <f>NJTPA_2017!D965</f>
        <v>884</v>
      </c>
      <c r="M16" s="1">
        <f>NJTPA_2017!D983</f>
        <v>2102</v>
      </c>
      <c r="N16" s="1">
        <f>NJTPA_2017!D1001</f>
        <v>606</v>
      </c>
      <c r="O16" s="1">
        <f t="shared" si="0"/>
        <v>23979</v>
      </c>
      <c r="S16">
        <v>61</v>
      </c>
      <c r="T16" t="s">
        <v>82</v>
      </c>
      <c r="U16" s="18">
        <v>1557</v>
      </c>
      <c r="V16" s="18">
        <v>1595</v>
      </c>
      <c r="W16" s="18">
        <v>1195</v>
      </c>
      <c r="X16" s="18">
        <v>599</v>
      </c>
      <c r="Y16" s="18">
        <v>927</v>
      </c>
      <c r="Z16" s="18">
        <v>1125</v>
      </c>
      <c r="AA16" s="18">
        <v>1851</v>
      </c>
      <c r="AB16" s="18">
        <f>NJTPA_2017!D911</f>
        <v>2221</v>
      </c>
      <c r="AC16" s="18">
        <v>640</v>
      </c>
      <c r="AD16" s="18">
        <f t="shared" si="1"/>
        <v>11710</v>
      </c>
    </row>
    <row r="17" spans="1:30" ht="15.75" thickBot="1" x14ac:dyDescent="0.3">
      <c r="A17" s="8">
        <v>62</v>
      </c>
      <c r="B17" s="8" t="s">
        <v>83</v>
      </c>
      <c r="C17" s="10">
        <f>NJTPA_2017!D786</f>
        <v>2511</v>
      </c>
      <c r="D17" s="10">
        <f>NJTPA_2017!D804</f>
        <v>1658</v>
      </c>
      <c r="E17" s="10">
        <f>NJTPA_2017!D822</f>
        <v>1015</v>
      </c>
      <c r="F17" s="10">
        <f>NJTPA_2017!D840</f>
        <v>1104</v>
      </c>
      <c r="G17" s="10">
        <f>NJTPA_2017!D858</f>
        <v>3590</v>
      </c>
      <c r="H17" s="10">
        <f>NJTPA_2017!D876</f>
        <v>384</v>
      </c>
      <c r="I17" s="10">
        <f>NJTPA_2017!D894</f>
        <v>1632</v>
      </c>
      <c r="J17" s="10">
        <f>NJTPA_2017!D930</f>
        <v>464</v>
      </c>
      <c r="K17" s="10">
        <f>NJTPA_2017!D948</f>
        <v>1516</v>
      </c>
      <c r="L17" s="10">
        <f>NJTPA_2017!D966</f>
        <v>58</v>
      </c>
      <c r="M17" s="10">
        <f>NJTPA_2017!D984</f>
        <v>1657</v>
      </c>
      <c r="N17" s="10">
        <f>NJTPA_2017!D1002</f>
        <v>1100</v>
      </c>
      <c r="O17" s="10">
        <f t="shared" si="0"/>
        <v>16689</v>
      </c>
      <c r="S17" s="8">
        <v>62</v>
      </c>
      <c r="T17" s="8" t="s">
        <v>83</v>
      </c>
      <c r="U17" s="21">
        <v>832</v>
      </c>
      <c r="V17" s="21">
        <v>496</v>
      </c>
      <c r="W17" s="21">
        <v>270</v>
      </c>
      <c r="X17" s="21">
        <v>281</v>
      </c>
      <c r="Y17" s="21">
        <v>289</v>
      </c>
      <c r="Z17" s="21">
        <v>275</v>
      </c>
      <c r="AA17" s="21">
        <v>138</v>
      </c>
      <c r="AB17" s="21">
        <f>NJTPA_2017!D912</f>
        <v>400</v>
      </c>
      <c r="AC17" s="21">
        <v>154</v>
      </c>
      <c r="AD17" s="21">
        <f t="shared" si="1"/>
        <v>3135</v>
      </c>
    </row>
    <row r="18" spans="1:30" x14ac:dyDescent="0.25">
      <c r="B18" t="s">
        <v>87</v>
      </c>
      <c r="C18" s="1">
        <f>SUM(C5:C17)</f>
        <v>729928</v>
      </c>
      <c r="D18" s="1">
        <f t="shared" ref="D18:N18" si="2">SUM(D5:D17)</f>
        <v>478894</v>
      </c>
      <c r="E18" s="1">
        <f t="shared" si="2"/>
        <v>299975</v>
      </c>
      <c r="F18" s="1">
        <f t="shared" si="2"/>
        <v>127198</v>
      </c>
      <c r="G18" s="1">
        <f t="shared" si="2"/>
        <v>634146</v>
      </c>
      <c r="H18" s="1">
        <f t="shared" si="2"/>
        <v>564410</v>
      </c>
      <c r="I18" s="1">
        <f t="shared" si="2"/>
        <v>427381</v>
      </c>
      <c r="J18" s="1">
        <f t="shared" si="2"/>
        <v>355841</v>
      </c>
      <c r="K18" s="1">
        <f t="shared" si="2"/>
        <v>264828</v>
      </c>
      <c r="L18" s="1">
        <f t="shared" si="2"/>
        <v>138180</v>
      </c>
      <c r="M18" s="1">
        <f t="shared" si="2"/>
        <v>417131</v>
      </c>
      <c r="N18" s="1">
        <f t="shared" si="2"/>
        <v>106581</v>
      </c>
      <c r="O18" s="1">
        <f t="shared" si="0"/>
        <v>4544493</v>
      </c>
      <c r="T18" t="s">
        <v>87</v>
      </c>
      <c r="U18" s="18">
        <f>SUM(U5:U17)</f>
        <v>208363</v>
      </c>
      <c r="V18" s="18">
        <f t="shared" ref="V18:AD18" si="3">SUM(V5:V17)</f>
        <v>381176</v>
      </c>
      <c r="W18" s="18">
        <f t="shared" si="3"/>
        <v>389905</v>
      </c>
      <c r="X18" s="18">
        <f t="shared" si="3"/>
        <v>83988</v>
      </c>
      <c r="Y18" s="18">
        <f t="shared" si="3"/>
        <v>114442</v>
      </c>
      <c r="Z18" s="18">
        <f t="shared" si="3"/>
        <v>227844</v>
      </c>
      <c r="AA18" s="18">
        <f t="shared" si="3"/>
        <v>289994</v>
      </c>
      <c r="AB18" s="18">
        <f t="shared" si="3"/>
        <v>485736</v>
      </c>
      <c r="AC18" s="18">
        <f t="shared" si="3"/>
        <v>57734</v>
      </c>
      <c r="AD18" s="18">
        <f t="shared" si="3"/>
        <v>2239182</v>
      </c>
    </row>
    <row r="21" spans="1:30" x14ac:dyDescent="0.25">
      <c r="B21" t="s">
        <v>92</v>
      </c>
      <c r="E21" t="s">
        <v>144</v>
      </c>
    </row>
    <row r="24" spans="1:30" ht="15.75" thickBot="1" x14ac:dyDescent="0.3">
      <c r="A24" s="8" t="s">
        <v>0</v>
      </c>
      <c r="B24" s="8" t="s">
        <v>85</v>
      </c>
      <c r="C24" s="8" t="s">
        <v>54</v>
      </c>
      <c r="D24" s="8" t="s">
        <v>61</v>
      </c>
      <c r="E24" s="8" t="s">
        <v>62</v>
      </c>
      <c r="F24" s="8" t="s">
        <v>63</v>
      </c>
      <c r="G24" s="8" t="s">
        <v>64</v>
      </c>
      <c r="H24" s="8" t="s">
        <v>65</v>
      </c>
      <c r="I24" s="8" t="s">
        <v>66</v>
      </c>
      <c r="J24" s="8" t="s">
        <v>67</v>
      </c>
      <c r="K24" s="8" t="s">
        <v>68</v>
      </c>
      <c r="L24" s="8" t="s">
        <v>69</v>
      </c>
      <c r="M24" s="8" t="s">
        <v>70</v>
      </c>
      <c r="N24" s="8" t="s">
        <v>71</v>
      </c>
      <c r="O24" s="8" t="s">
        <v>86</v>
      </c>
      <c r="S24" s="8" t="s">
        <v>0</v>
      </c>
      <c r="T24" s="8" t="s">
        <v>85</v>
      </c>
      <c r="U24" s="8" t="s">
        <v>270</v>
      </c>
      <c r="V24" s="8" t="s">
        <v>278</v>
      </c>
      <c r="W24" s="8" t="s">
        <v>279</v>
      </c>
      <c r="X24" s="8" t="s">
        <v>273</v>
      </c>
      <c r="Y24" s="8" t="s">
        <v>274</v>
      </c>
      <c r="Z24" s="8" t="s">
        <v>280</v>
      </c>
      <c r="AA24" s="8" t="s">
        <v>281</v>
      </c>
      <c r="AB24" s="8" t="s">
        <v>282</v>
      </c>
      <c r="AC24" s="8" t="s">
        <v>275</v>
      </c>
      <c r="AD24" s="8" t="s">
        <v>283</v>
      </c>
    </row>
    <row r="25" spans="1:30" x14ac:dyDescent="0.25">
      <c r="A25">
        <v>11</v>
      </c>
      <c r="B25" t="s">
        <v>13</v>
      </c>
      <c r="C25" s="1">
        <f>NJTPA_2023!D774</f>
        <v>13645</v>
      </c>
      <c r="D25" s="1">
        <f>NJTPA_2023!D792</f>
        <v>6757</v>
      </c>
      <c r="E25" s="1">
        <f>NJTPA_2023!D810</f>
        <v>5125</v>
      </c>
      <c r="F25" s="1">
        <f>NJTPA_2023!D828</f>
        <v>4414</v>
      </c>
      <c r="G25" s="1">
        <f>NJTPA_2023!D846</f>
        <v>11533</v>
      </c>
      <c r="H25" s="1">
        <f>NJTPA_2023!D864</f>
        <v>12677</v>
      </c>
      <c r="I25" s="1">
        <f>NJTPA_2023!D882</f>
        <v>10030</v>
      </c>
      <c r="J25" s="1">
        <f>NJTPA_2023!D918</f>
        <v>8134</v>
      </c>
      <c r="K25" s="1">
        <f>NJTPA_2023!D936</f>
        <v>5118</v>
      </c>
      <c r="L25" s="1">
        <f>NJTPA_2023!D954</f>
        <v>5839</v>
      </c>
      <c r="M25" s="1">
        <f>NJTPA_2023!D972</f>
        <v>7553</v>
      </c>
      <c r="N25" s="1">
        <f>NJTPA_2023!D990</f>
        <v>3829</v>
      </c>
      <c r="O25" s="1">
        <f>SUM(C25:N25)</f>
        <v>94654</v>
      </c>
      <c r="S25">
        <v>11</v>
      </c>
      <c r="T25" t="s">
        <v>13</v>
      </c>
      <c r="U25" s="18">
        <v>4561</v>
      </c>
      <c r="V25" s="18">
        <v>9121</v>
      </c>
      <c r="W25" s="18">
        <v>7479</v>
      </c>
      <c r="X25" s="18">
        <v>2210</v>
      </c>
      <c r="Y25" s="18">
        <v>3167</v>
      </c>
      <c r="Z25" s="18">
        <v>6216</v>
      </c>
      <c r="AA25" s="18">
        <v>4789</v>
      </c>
      <c r="AB25" s="18">
        <f>NJTPA_2023!D900</f>
        <v>13333</v>
      </c>
      <c r="AC25" s="18">
        <v>1893</v>
      </c>
      <c r="AD25" s="18">
        <f>SUM(U25:AC25)</f>
        <v>52769</v>
      </c>
    </row>
    <row r="26" spans="1:30" x14ac:dyDescent="0.25">
      <c r="A26">
        <v>21</v>
      </c>
      <c r="B26" t="s">
        <v>15</v>
      </c>
      <c r="C26" s="1">
        <f>NJTPA_2023!D775</f>
        <v>263825</v>
      </c>
      <c r="D26" s="1">
        <f>NJTPA_2023!D793</f>
        <v>194134</v>
      </c>
      <c r="E26" s="1">
        <f>NJTPA_2023!D811</f>
        <v>123891</v>
      </c>
      <c r="F26" s="1">
        <f>NJTPA_2023!D829</f>
        <v>41415</v>
      </c>
      <c r="G26" s="1">
        <f>NJTPA_2023!D847</f>
        <v>260326</v>
      </c>
      <c r="H26" s="1">
        <f>NJTPA_2023!D865</f>
        <v>201873</v>
      </c>
      <c r="I26" s="1">
        <f>NJTPA_2023!D883</f>
        <v>145049</v>
      </c>
      <c r="J26" s="1">
        <f>NJTPA_2023!D919</f>
        <v>136275</v>
      </c>
      <c r="K26" s="1">
        <f>NJTPA_2023!D937</f>
        <v>98520</v>
      </c>
      <c r="L26" s="1">
        <f>NJTPA_2023!D955</f>
        <v>42470</v>
      </c>
      <c r="M26" s="1">
        <f>NJTPA_2023!D973</f>
        <v>163648</v>
      </c>
      <c r="N26" s="1">
        <f>NJTPA_2023!D991</f>
        <v>34974</v>
      </c>
      <c r="O26" s="1">
        <f t="shared" ref="O26:O38" si="4">SUM(C26:N26)</f>
        <v>1706400</v>
      </c>
      <c r="S26">
        <v>21</v>
      </c>
      <c r="T26" t="s">
        <v>15</v>
      </c>
      <c r="U26" s="18">
        <v>77209</v>
      </c>
      <c r="V26" s="18">
        <v>145257</v>
      </c>
      <c r="W26" s="18">
        <v>159296</v>
      </c>
      <c r="X26" s="18">
        <v>24910</v>
      </c>
      <c r="Y26" s="18">
        <v>41764</v>
      </c>
      <c r="Z26" s="18">
        <v>85286</v>
      </c>
      <c r="AA26" s="18">
        <v>117018</v>
      </c>
      <c r="AB26" s="18">
        <f>NJTPA_2023!D901</f>
        <v>186348</v>
      </c>
      <c r="AC26" s="18">
        <v>18105</v>
      </c>
      <c r="AD26" s="18">
        <f>SUM(U26:AC26)</f>
        <v>855193</v>
      </c>
    </row>
    <row r="27" spans="1:30" x14ac:dyDescent="0.25">
      <c r="A27">
        <v>31</v>
      </c>
      <c r="B27" t="s">
        <v>17</v>
      </c>
      <c r="C27" s="1">
        <f>NJTPA_2023!D776</f>
        <v>374977</v>
      </c>
      <c r="D27" s="1">
        <f>NJTPA_2023!D794</f>
        <v>241483</v>
      </c>
      <c r="E27" s="1">
        <f>NJTPA_2023!D812</f>
        <v>159807</v>
      </c>
      <c r="F27" s="1">
        <f>NJTPA_2023!D830</f>
        <v>66872</v>
      </c>
      <c r="G27" s="1">
        <f>NJTPA_2023!D848</f>
        <v>301540</v>
      </c>
      <c r="H27" s="1">
        <f>NJTPA_2023!D866</f>
        <v>294827</v>
      </c>
      <c r="I27" s="1">
        <f>NJTPA_2023!D884</f>
        <v>221895</v>
      </c>
      <c r="J27" s="1">
        <f>NJTPA_2023!D920</f>
        <v>184731</v>
      </c>
      <c r="K27" s="1">
        <f>NJTPA_2023!D938</f>
        <v>131053</v>
      </c>
      <c r="L27" s="1">
        <f>NJTPA_2023!D956</f>
        <v>75725</v>
      </c>
      <c r="M27" s="1">
        <f>NJTPA_2023!D974</f>
        <v>215163</v>
      </c>
      <c r="N27" s="1">
        <f>NJTPA_2023!D992</f>
        <v>53399</v>
      </c>
      <c r="O27" s="1">
        <f t="shared" si="4"/>
        <v>2321472</v>
      </c>
      <c r="S27">
        <v>31</v>
      </c>
      <c r="T27" t="s">
        <v>17</v>
      </c>
      <c r="U27" s="18">
        <v>105671</v>
      </c>
      <c r="V27" s="18">
        <v>192461</v>
      </c>
      <c r="W27" s="18">
        <v>194254</v>
      </c>
      <c r="X27" s="18">
        <v>46771</v>
      </c>
      <c r="Y27" s="18">
        <v>58233</v>
      </c>
      <c r="Z27" s="18">
        <v>120067</v>
      </c>
      <c r="AA27" s="18">
        <v>135723</v>
      </c>
      <c r="AB27" s="18">
        <f>NJTPA_2023!D902</f>
        <v>262819</v>
      </c>
      <c r="AC27" s="18">
        <v>30149</v>
      </c>
      <c r="AD27" s="18">
        <f t="shared" ref="AD26:AD37" si="5">SUM(U27:AC27)</f>
        <v>1146148</v>
      </c>
    </row>
    <row r="28" spans="1:30" x14ac:dyDescent="0.25">
      <c r="A28">
        <v>32</v>
      </c>
      <c r="B28" t="s">
        <v>19</v>
      </c>
      <c r="C28" s="1">
        <f>NJTPA_2023!D777</f>
        <v>50481</v>
      </c>
      <c r="D28" s="1">
        <f>NJTPA_2023!D795</f>
        <v>38940</v>
      </c>
      <c r="E28" s="1">
        <f>NJTPA_2023!D813</f>
        <v>13739</v>
      </c>
      <c r="F28" s="1">
        <f>NJTPA_2023!D831</f>
        <v>9540</v>
      </c>
      <c r="G28" s="1">
        <f>NJTPA_2023!D849</f>
        <v>37897</v>
      </c>
      <c r="H28" s="1">
        <f>NJTPA_2023!D867</f>
        <v>40182</v>
      </c>
      <c r="I28" s="1">
        <f>NJTPA_2023!D885</f>
        <v>31364</v>
      </c>
      <c r="J28" s="1">
        <f>NJTPA_2023!D921</f>
        <v>23370</v>
      </c>
      <c r="K28" s="1">
        <f>NJTPA_2023!D939</f>
        <v>17078</v>
      </c>
      <c r="L28" s="1">
        <f>NJTPA_2023!D957</f>
        <v>7949</v>
      </c>
      <c r="M28" s="1">
        <f>NJTPA_2023!D975</f>
        <v>26464</v>
      </c>
      <c r="N28" s="1">
        <f>NJTPA_2023!D993</f>
        <v>5483</v>
      </c>
      <c r="O28" s="1">
        <f t="shared" si="4"/>
        <v>302487</v>
      </c>
      <c r="S28">
        <v>32</v>
      </c>
      <c r="T28" t="s">
        <v>19</v>
      </c>
      <c r="U28" s="18">
        <v>14077</v>
      </c>
      <c r="V28" s="18">
        <v>24831</v>
      </c>
      <c r="W28" s="18">
        <v>21756</v>
      </c>
      <c r="X28" s="18">
        <v>6434</v>
      </c>
      <c r="Y28" s="18">
        <v>8144</v>
      </c>
      <c r="Z28" s="18">
        <v>13074</v>
      </c>
      <c r="AA28" s="18">
        <v>27584</v>
      </c>
      <c r="AB28" s="18">
        <f>NJTPA_2023!D903</f>
        <v>26988</v>
      </c>
      <c r="AC28" s="18">
        <v>3756</v>
      </c>
      <c r="AD28" s="18">
        <f t="shared" si="5"/>
        <v>146644</v>
      </c>
    </row>
    <row r="29" spans="1:30" x14ac:dyDescent="0.25">
      <c r="A29">
        <v>41</v>
      </c>
      <c r="B29" t="s">
        <v>21</v>
      </c>
      <c r="C29" s="1">
        <f>NJTPA_2023!D778</f>
        <v>173</v>
      </c>
      <c r="D29" s="1">
        <f>NJTPA_2023!D796</f>
        <v>741</v>
      </c>
      <c r="E29" s="1">
        <f>NJTPA_2023!D814</f>
        <v>478</v>
      </c>
      <c r="F29" s="1">
        <f>NJTPA_2023!D832</f>
        <v>196</v>
      </c>
      <c r="G29" s="1">
        <f>NJTPA_2023!D850</f>
        <v>766</v>
      </c>
      <c r="H29" s="1">
        <f>NJTPA_2023!D868</f>
        <v>87</v>
      </c>
      <c r="I29" s="1">
        <f>NJTPA_2023!D886</f>
        <v>303</v>
      </c>
      <c r="J29" s="1">
        <f>NJTPA_2023!D922</f>
        <v>261</v>
      </c>
      <c r="K29" s="1">
        <f>NJTPA_2023!D940</f>
        <v>84</v>
      </c>
      <c r="L29" s="1">
        <f>NJTPA_2023!D958</f>
        <v>14</v>
      </c>
      <c r="M29" s="1">
        <f>NJTPA_2023!D976</f>
        <v>497</v>
      </c>
      <c r="N29" s="1">
        <f>NJTPA_2023!D994</f>
        <v>454</v>
      </c>
      <c r="O29" s="1">
        <f t="shared" si="4"/>
        <v>4054</v>
      </c>
      <c r="S29">
        <v>41</v>
      </c>
      <c r="T29" t="s">
        <v>21</v>
      </c>
      <c r="U29" s="18">
        <v>690</v>
      </c>
      <c r="V29" s="18">
        <v>350</v>
      </c>
      <c r="W29" s="18">
        <v>93</v>
      </c>
      <c r="X29" s="18">
        <v>373</v>
      </c>
      <c r="Y29" s="18">
        <v>336</v>
      </c>
      <c r="Z29" s="18">
        <v>219</v>
      </c>
      <c r="AA29" s="18">
        <v>255</v>
      </c>
      <c r="AB29" s="18">
        <f>NJTPA_2023!D904</f>
        <v>93</v>
      </c>
      <c r="AC29" s="18">
        <v>542</v>
      </c>
      <c r="AD29" s="18">
        <f t="shared" si="5"/>
        <v>2951</v>
      </c>
    </row>
    <row r="30" spans="1:30" x14ac:dyDescent="0.25">
      <c r="A30">
        <v>42</v>
      </c>
      <c r="B30" t="s">
        <v>23</v>
      </c>
      <c r="C30" s="1">
        <f>NJTPA_2023!D779</f>
        <v>403</v>
      </c>
      <c r="D30" s="1">
        <f>NJTPA_2023!D797</f>
        <v>382</v>
      </c>
      <c r="E30" s="1">
        <f>NJTPA_2023!D815</f>
        <v>316</v>
      </c>
      <c r="F30" s="1">
        <f>NJTPA_2023!D833</f>
        <v>54</v>
      </c>
      <c r="G30" s="1">
        <f>NJTPA_2023!D851</f>
        <v>363</v>
      </c>
      <c r="H30" s="1">
        <f>NJTPA_2023!D869</f>
        <v>271</v>
      </c>
      <c r="I30" s="1">
        <f>NJTPA_2023!D887</f>
        <v>214</v>
      </c>
      <c r="J30" s="1">
        <f>NJTPA_2023!D923</f>
        <v>221</v>
      </c>
      <c r="K30" s="1">
        <f>NJTPA_2023!D941</f>
        <v>145</v>
      </c>
      <c r="L30" s="1">
        <f>NJTPA_2023!D959</f>
        <v>30</v>
      </c>
      <c r="M30" s="1">
        <f>NJTPA_2023!D977</f>
        <v>242</v>
      </c>
      <c r="N30" s="1">
        <f>NJTPA_2023!D995</f>
        <v>46</v>
      </c>
      <c r="O30" s="1">
        <f t="shared" si="4"/>
        <v>2687</v>
      </c>
      <c r="S30">
        <v>42</v>
      </c>
      <c r="T30" t="s">
        <v>23</v>
      </c>
      <c r="U30" s="18">
        <v>115</v>
      </c>
      <c r="V30" s="18">
        <v>194</v>
      </c>
      <c r="W30" s="18">
        <v>220</v>
      </c>
      <c r="X30" s="18">
        <v>40</v>
      </c>
      <c r="Y30" s="18">
        <v>65</v>
      </c>
      <c r="Z30" s="18">
        <v>127</v>
      </c>
      <c r="AA30" s="18">
        <v>163</v>
      </c>
      <c r="AB30" s="18">
        <f>NJTPA_2023!D905</f>
        <v>268</v>
      </c>
      <c r="AC30" s="18">
        <v>27</v>
      </c>
      <c r="AD30" s="18">
        <f t="shared" si="5"/>
        <v>1219</v>
      </c>
    </row>
    <row r="31" spans="1:30" x14ac:dyDescent="0.25">
      <c r="A31">
        <v>43</v>
      </c>
      <c r="B31" t="s">
        <v>25</v>
      </c>
      <c r="C31" s="1">
        <f>NJTPA_2023!D780</f>
        <v>732</v>
      </c>
      <c r="D31" s="1">
        <f>NJTPA_2023!D798</f>
        <v>473</v>
      </c>
      <c r="E31" s="1">
        <f>NJTPA_2023!D816</f>
        <v>282</v>
      </c>
      <c r="F31" s="1">
        <f>NJTPA_2023!D834</f>
        <v>341</v>
      </c>
      <c r="G31" s="1">
        <f>NJTPA_2023!D852</f>
        <v>1170</v>
      </c>
      <c r="H31" s="1">
        <f>NJTPA_2023!D870</f>
        <v>1253</v>
      </c>
      <c r="I31" s="1">
        <f>NJTPA_2023!D888</f>
        <v>949</v>
      </c>
      <c r="J31" s="1">
        <f>NJTPA_2023!D924</f>
        <v>522</v>
      </c>
      <c r="K31" s="1">
        <f>NJTPA_2023!D942</f>
        <v>535</v>
      </c>
      <c r="L31" s="1">
        <f>NJTPA_2023!D960</f>
        <v>349</v>
      </c>
      <c r="M31" s="1">
        <f>NJTPA_2023!D978</f>
        <v>497</v>
      </c>
      <c r="N31" s="1">
        <f>NJTPA_2023!D996</f>
        <v>208</v>
      </c>
      <c r="O31" s="1">
        <f t="shared" si="4"/>
        <v>7311</v>
      </c>
      <c r="S31">
        <v>43</v>
      </c>
      <c r="T31" t="s">
        <v>25</v>
      </c>
      <c r="U31" s="18">
        <v>560</v>
      </c>
      <c r="V31" s="18">
        <v>812</v>
      </c>
      <c r="W31" s="18">
        <v>1065</v>
      </c>
      <c r="X31" s="18">
        <v>141</v>
      </c>
      <c r="Y31" s="18">
        <v>628</v>
      </c>
      <c r="Z31" s="18">
        <v>513</v>
      </c>
      <c r="AA31" s="18">
        <v>608</v>
      </c>
      <c r="AB31" s="18">
        <f>NJTPA_2023!D906</f>
        <v>1231</v>
      </c>
      <c r="AC31" s="18">
        <v>178</v>
      </c>
      <c r="AD31" s="18">
        <f t="shared" si="5"/>
        <v>5736</v>
      </c>
    </row>
    <row r="32" spans="1:30" x14ac:dyDescent="0.25">
      <c r="A32">
        <v>51</v>
      </c>
      <c r="B32" t="s">
        <v>27</v>
      </c>
      <c r="C32" s="1">
        <f>NJTPA_2023!D781</f>
        <v>430</v>
      </c>
      <c r="D32" s="1">
        <f>NJTPA_2023!D799</f>
        <v>514</v>
      </c>
      <c r="E32" s="1">
        <f>NJTPA_2023!D817</f>
        <v>192</v>
      </c>
      <c r="F32" s="1">
        <f>NJTPA_2023!D835</f>
        <v>10</v>
      </c>
      <c r="G32" s="1">
        <f>NJTPA_2023!D853</f>
        <v>679</v>
      </c>
      <c r="H32" s="1">
        <f>NJTPA_2023!D871</f>
        <v>393</v>
      </c>
      <c r="I32" s="1">
        <f>NJTPA_2023!D889</f>
        <v>296</v>
      </c>
      <c r="J32" s="1">
        <f>NJTPA_2023!D925</f>
        <v>168</v>
      </c>
      <c r="K32" s="1">
        <f>NJTPA_2023!D943</f>
        <v>113</v>
      </c>
      <c r="L32" s="1">
        <f>NJTPA_2023!D961</f>
        <v>36</v>
      </c>
      <c r="M32" s="1">
        <f>NJTPA_2023!D979</f>
        <v>442</v>
      </c>
      <c r="N32" s="1">
        <f>NJTPA_2023!D997</f>
        <v>59</v>
      </c>
      <c r="O32" s="1">
        <f t="shared" si="4"/>
        <v>3332</v>
      </c>
      <c r="S32">
        <v>51</v>
      </c>
      <c r="T32" t="s">
        <v>27</v>
      </c>
      <c r="U32" s="18">
        <v>124</v>
      </c>
      <c r="V32" s="18">
        <v>184</v>
      </c>
      <c r="W32" s="18">
        <v>159</v>
      </c>
      <c r="X32" s="18">
        <v>153</v>
      </c>
      <c r="Y32" s="18">
        <v>7</v>
      </c>
      <c r="Z32" s="18">
        <v>196</v>
      </c>
      <c r="AA32" s="18">
        <v>367</v>
      </c>
      <c r="AB32" s="18">
        <f>NJTPA_2023!D907</f>
        <v>422</v>
      </c>
      <c r="AC32" s="18">
        <v>68</v>
      </c>
      <c r="AD32" s="18">
        <f t="shared" si="5"/>
        <v>1680</v>
      </c>
    </row>
    <row r="33" spans="1:30" x14ac:dyDescent="0.25">
      <c r="A33">
        <v>52</v>
      </c>
      <c r="B33" t="s">
        <v>80</v>
      </c>
      <c r="C33" s="1">
        <f>NJTPA_2023!D782</f>
        <v>16437</v>
      </c>
      <c r="D33" s="1">
        <f>NJTPA_2023!D800</f>
        <v>9963</v>
      </c>
      <c r="E33" s="1">
        <f>NJTPA_2023!D818</f>
        <v>6932</v>
      </c>
      <c r="F33" s="1">
        <f>NJTPA_2023!D836</f>
        <v>7593</v>
      </c>
      <c r="G33" s="1">
        <f>NJTPA_2023!D854</f>
        <v>12874</v>
      </c>
      <c r="H33" s="1">
        <f>NJTPA_2023!D872</f>
        <v>12228</v>
      </c>
      <c r="I33" s="1">
        <f>NJTPA_2023!D890</f>
        <v>10457</v>
      </c>
      <c r="J33" s="1">
        <f>NJTPA_2023!D926</f>
        <v>8416</v>
      </c>
      <c r="K33" s="1">
        <f>NJTPA_2023!D944</f>
        <v>9057</v>
      </c>
      <c r="L33" s="1">
        <f>NJTPA_2023!D962</f>
        <v>3754</v>
      </c>
      <c r="M33" s="1">
        <f>NJTPA_2023!D980</f>
        <v>8839</v>
      </c>
      <c r="N33" s="1">
        <f>NJTPA_2023!D998</f>
        <v>2651</v>
      </c>
      <c r="O33" s="1">
        <f t="shared" si="4"/>
        <v>109201</v>
      </c>
      <c r="S33">
        <v>52</v>
      </c>
      <c r="T33" t="s">
        <v>80</v>
      </c>
      <c r="U33" s="18">
        <v>5496</v>
      </c>
      <c r="V33" s="18">
        <v>8709</v>
      </c>
      <c r="W33" s="18">
        <v>7143</v>
      </c>
      <c r="X33" s="18">
        <v>2288</v>
      </c>
      <c r="Y33" s="18">
        <v>3023</v>
      </c>
      <c r="Z33" s="18">
        <v>5367</v>
      </c>
      <c r="AA33" s="18">
        <v>6330</v>
      </c>
      <c r="AB33" s="18">
        <f>NJTPA_2023!D908</f>
        <v>9150</v>
      </c>
      <c r="AC33" s="18">
        <v>1811</v>
      </c>
      <c r="AD33" s="18">
        <f t="shared" si="5"/>
        <v>49317</v>
      </c>
    </row>
    <row r="34" spans="1:30" x14ac:dyDescent="0.25">
      <c r="A34">
        <v>53</v>
      </c>
      <c r="B34" t="s">
        <v>81</v>
      </c>
      <c r="C34" s="1">
        <f>NJTPA_2023!D783</f>
        <v>332</v>
      </c>
      <c r="D34" s="1">
        <f>NJTPA_2023!D801</f>
        <v>244</v>
      </c>
      <c r="E34" s="1">
        <f>NJTPA_2023!D819</f>
        <v>178</v>
      </c>
      <c r="F34" s="1">
        <f>NJTPA_2023!D837</f>
        <v>57</v>
      </c>
      <c r="G34" s="1">
        <f>NJTPA_2023!D855</f>
        <v>244</v>
      </c>
      <c r="H34" s="1">
        <f>NJTPA_2023!D873</f>
        <v>63</v>
      </c>
      <c r="I34" s="1">
        <f>NJTPA_2023!D891</f>
        <v>99</v>
      </c>
      <c r="J34" s="1">
        <f>NJTPA_2023!D927</f>
        <v>156</v>
      </c>
      <c r="K34" s="1">
        <f>NJTPA_2023!D945</f>
        <v>132</v>
      </c>
      <c r="L34" s="1">
        <f>NJTPA_2023!D963</f>
        <v>43</v>
      </c>
      <c r="M34" s="1">
        <f>NJTPA_2023!D981</f>
        <v>196</v>
      </c>
      <c r="N34" s="1">
        <f>NJTPA_2023!D999</f>
        <v>27</v>
      </c>
      <c r="O34" s="1">
        <f t="shared" si="4"/>
        <v>1771</v>
      </c>
      <c r="S34">
        <v>53</v>
      </c>
      <c r="T34" t="s">
        <v>81</v>
      </c>
      <c r="U34" s="18">
        <v>83</v>
      </c>
      <c r="V34" s="18">
        <v>130</v>
      </c>
      <c r="W34" s="18">
        <v>262</v>
      </c>
      <c r="X34" s="18">
        <v>2</v>
      </c>
      <c r="Y34" s="18">
        <v>35</v>
      </c>
      <c r="Z34" s="18">
        <v>199</v>
      </c>
      <c r="AA34" s="18">
        <v>69</v>
      </c>
      <c r="AB34" s="18">
        <f>NJTPA_2023!D909</f>
        <v>53</v>
      </c>
      <c r="AC34" s="18">
        <v>23</v>
      </c>
      <c r="AD34" s="18">
        <f t="shared" si="5"/>
        <v>856</v>
      </c>
    </row>
    <row r="35" spans="1:30" x14ac:dyDescent="0.25">
      <c r="A35">
        <v>54</v>
      </c>
      <c r="B35" t="s">
        <v>31</v>
      </c>
      <c r="C35" s="1">
        <f>NJTPA_2023!D784</f>
        <v>523</v>
      </c>
      <c r="D35" s="1">
        <f>NJTPA_2023!D802</f>
        <v>203</v>
      </c>
      <c r="E35" s="1">
        <f>NJTPA_2023!D820</f>
        <v>103</v>
      </c>
      <c r="F35" s="1">
        <f>NJTPA_2023!D838</f>
        <v>793</v>
      </c>
      <c r="G35" s="1">
        <f>NJTPA_2023!D856</f>
        <v>591</v>
      </c>
      <c r="H35" s="1">
        <f>NJTPA_2023!D874</f>
        <v>980</v>
      </c>
      <c r="I35" s="1">
        <f>NJTPA_2023!D892</f>
        <v>604</v>
      </c>
      <c r="J35" s="1">
        <f>NJTPA_2023!D928</f>
        <v>365</v>
      </c>
      <c r="K35" s="1">
        <f>NJTPA_2023!D946</f>
        <v>469</v>
      </c>
      <c r="L35" s="1">
        <f>NJTPA_2023!D964</f>
        <v>560</v>
      </c>
      <c r="M35" s="1">
        <f>NJTPA_2023!D982</f>
        <v>222</v>
      </c>
      <c r="N35" s="1">
        <f>NJTPA_2023!D1000</f>
        <v>302</v>
      </c>
      <c r="O35" s="1">
        <f t="shared" si="4"/>
        <v>5715</v>
      </c>
      <c r="S35">
        <v>54</v>
      </c>
      <c r="T35" t="s">
        <v>31</v>
      </c>
      <c r="U35" s="18">
        <v>519</v>
      </c>
      <c r="V35" s="18">
        <v>988</v>
      </c>
      <c r="W35" s="18">
        <v>624</v>
      </c>
      <c r="X35" s="18">
        <v>353</v>
      </c>
      <c r="Y35" s="18">
        <v>385</v>
      </c>
      <c r="Z35" s="18">
        <v>736</v>
      </c>
      <c r="AA35" s="18">
        <v>363</v>
      </c>
      <c r="AB35" s="18">
        <f>NJTPA_2023!D910</f>
        <v>1412</v>
      </c>
      <c r="AC35" s="18">
        <v>272</v>
      </c>
      <c r="AD35" s="18">
        <f t="shared" si="5"/>
        <v>5652</v>
      </c>
    </row>
    <row r="36" spans="1:30" x14ac:dyDescent="0.25">
      <c r="A36">
        <v>61</v>
      </c>
      <c r="B36" t="s">
        <v>82</v>
      </c>
      <c r="C36" s="1">
        <f>NJTPA_2023!D785</f>
        <v>2506</v>
      </c>
      <c r="D36" s="1">
        <f>NJTPA_2023!D803</f>
        <v>2802</v>
      </c>
      <c r="E36" s="1">
        <f>NJTPA_2023!D821</f>
        <v>1033</v>
      </c>
      <c r="F36" s="1">
        <f>NJTPA_2023!D839</f>
        <v>768</v>
      </c>
      <c r="G36" s="1">
        <f>NJTPA_2023!D857</f>
        <v>3413</v>
      </c>
      <c r="H36" s="1">
        <f>NJTPA_2023!D875</f>
        <v>2106</v>
      </c>
      <c r="I36" s="1">
        <f>NJTPA_2023!D893</f>
        <v>2535</v>
      </c>
      <c r="J36" s="1">
        <f>NJTPA_2023!D929</f>
        <v>1367</v>
      </c>
      <c r="K36" s="1">
        <f>NJTPA_2023!D947</f>
        <v>1206</v>
      </c>
      <c r="L36" s="1">
        <f>NJTPA_2023!D965</f>
        <v>301</v>
      </c>
      <c r="M36" s="1">
        <f>NJTPA_2023!D983</f>
        <v>1867</v>
      </c>
      <c r="N36" s="1">
        <f>NJTPA_2023!D1001</f>
        <v>494</v>
      </c>
      <c r="O36" s="1">
        <f t="shared" si="4"/>
        <v>20398</v>
      </c>
      <c r="S36">
        <v>61</v>
      </c>
      <c r="T36" t="s">
        <v>82</v>
      </c>
      <c r="U36" s="18">
        <v>1299</v>
      </c>
      <c r="V36" s="18">
        <v>1319</v>
      </c>
      <c r="W36" s="18">
        <v>1085</v>
      </c>
      <c r="X36" s="18">
        <v>464</v>
      </c>
      <c r="Y36" s="18">
        <v>819</v>
      </c>
      <c r="Z36" s="18">
        <v>930</v>
      </c>
      <c r="AA36" s="18">
        <v>1734</v>
      </c>
      <c r="AB36" s="18">
        <f>NJTPA_2023!D911</f>
        <v>1901</v>
      </c>
      <c r="AC36" s="18">
        <v>514</v>
      </c>
      <c r="AD36" s="18">
        <f t="shared" si="5"/>
        <v>10065</v>
      </c>
    </row>
    <row r="37" spans="1:30" ht="15.75" thickBot="1" x14ac:dyDescent="0.3">
      <c r="A37" s="8">
        <v>62</v>
      </c>
      <c r="B37" s="8" t="s">
        <v>83</v>
      </c>
      <c r="C37" s="10">
        <f>NJTPA_2023!D786</f>
        <v>3857</v>
      </c>
      <c r="D37" s="10">
        <f>NJTPA_2023!D804</f>
        <v>2079</v>
      </c>
      <c r="E37" s="10">
        <f>NJTPA_2023!D822</f>
        <v>1616</v>
      </c>
      <c r="F37" s="10">
        <f>NJTPA_2023!D840</f>
        <v>1805</v>
      </c>
      <c r="G37" s="10">
        <f>NJTPA_2023!D858</f>
        <v>5124</v>
      </c>
      <c r="H37" s="10">
        <f>NJTPA_2023!D876</f>
        <v>104</v>
      </c>
      <c r="I37" s="10">
        <f>NJTPA_2023!D894</f>
        <v>2406</v>
      </c>
      <c r="J37" s="10">
        <f>NJTPA_2023!D930</f>
        <v>403</v>
      </c>
      <c r="K37" s="10">
        <f>NJTPA_2023!D948</f>
        <v>2527</v>
      </c>
      <c r="L37" s="10">
        <f>NJTPA_2023!D966</f>
        <v>17</v>
      </c>
      <c r="M37" s="10">
        <f>NJTPA_2023!D984</f>
        <v>2501</v>
      </c>
      <c r="N37" s="10">
        <f>NJTPA_2023!D1002</f>
        <v>1788</v>
      </c>
      <c r="O37" s="10">
        <f t="shared" si="4"/>
        <v>24227</v>
      </c>
      <c r="S37" s="8">
        <v>62</v>
      </c>
      <c r="T37" s="8" t="s">
        <v>83</v>
      </c>
      <c r="U37" s="21">
        <v>123</v>
      </c>
      <c r="V37" s="21">
        <v>1635</v>
      </c>
      <c r="W37" s="21">
        <v>1349</v>
      </c>
      <c r="X37" s="21">
        <v>83</v>
      </c>
      <c r="Y37" s="21">
        <v>78</v>
      </c>
      <c r="Z37" s="21">
        <v>1001</v>
      </c>
      <c r="AA37" s="21">
        <v>984</v>
      </c>
      <c r="AB37" s="21">
        <f>NJTPA_2023!D912</f>
        <v>203</v>
      </c>
      <c r="AC37" s="21">
        <v>160</v>
      </c>
      <c r="AD37" s="21">
        <f t="shared" si="5"/>
        <v>5616</v>
      </c>
    </row>
    <row r="38" spans="1:30" x14ac:dyDescent="0.25">
      <c r="B38" t="s">
        <v>87</v>
      </c>
      <c r="C38" s="1">
        <f>SUM(C25:C37)</f>
        <v>728321</v>
      </c>
      <c r="D38" s="1">
        <f t="shared" ref="D38:N38" si="6">SUM(D25:D37)</f>
        <v>498715</v>
      </c>
      <c r="E38" s="1">
        <f t="shared" si="6"/>
        <v>313692</v>
      </c>
      <c r="F38" s="1">
        <f t="shared" si="6"/>
        <v>133858</v>
      </c>
      <c r="G38" s="1">
        <f t="shared" si="6"/>
        <v>636520</v>
      </c>
      <c r="H38" s="1">
        <f t="shared" si="6"/>
        <v>567044</v>
      </c>
      <c r="I38" s="1">
        <f t="shared" si="6"/>
        <v>426201</v>
      </c>
      <c r="J38" s="1">
        <f t="shared" si="6"/>
        <v>364389</v>
      </c>
      <c r="K38" s="1">
        <f t="shared" si="6"/>
        <v>266037</v>
      </c>
      <c r="L38" s="1">
        <f t="shared" si="6"/>
        <v>137087</v>
      </c>
      <c r="M38" s="1">
        <f t="shared" si="6"/>
        <v>428131</v>
      </c>
      <c r="N38" s="1">
        <f t="shared" si="6"/>
        <v>103714</v>
      </c>
      <c r="O38" s="1">
        <f t="shared" si="4"/>
        <v>4603709</v>
      </c>
      <c r="T38" t="s">
        <v>87</v>
      </c>
      <c r="U38" s="18">
        <f>SUM(U25:U37)</f>
        <v>210527</v>
      </c>
      <c r="V38" s="18">
        <f t="shared" ref="V38:AD38" si="7">SUM(V25:V37)</f>
        <v>385991</v>
      </c>
      <c r="W38" s="18">
        <f t="shared" si="7"/>
        <v>394785</v>
      </c>
      <c r="X38" s="18">
        <f t="shared" si="7"/>
        <v>84222</v>
      </c>
      <c r="Y38" s="18">
        <f t="shared" si="7"/>
        <v>116684</v>
      </c>
      <c r="Z38" s="18">
        <f t="shared" si="7"/>
        <v>233931</v>
      </c>
      <c r="AA38" s="18">
        <f t="shared" si="7"/>
        <v>295987</v>
      </c>
      <c r="AB38" s="18">
        <f t="shared" si="7"/>
        <v>504221</v>
      </c>
      <c r="AC38" s="18">
        <f t="shared" si="7"/>
        <v>57498</v>
      </c>
      <c r="AD38" s="18">
        <f t="shared" si="7"/>
        <v>2283846</v>
      </c>
    </row>
    <row r="45" spans="1:30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30" x14ac:dyDescent="0.25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30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30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3:15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3:15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3:15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3:15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3:15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3:15" x14ac:dyDescent="0.25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3:15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3:15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3:15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3:15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6"/>
  <sheetViews>
    <sheetView topLeftCell="A15" workbookViewId="0">
      <selection activeCell="AB34" sqref="AB34"/>
    </sheetView>
  </sheetViews>
  <sheetFormatPr defaultRowHeight="15" x14ac:dyDescent="0.25"/>
  <cols>
    <col min="3" max="3" width="12.5703125" customWidth="1"/>
    <col min="4" max="4" width="11.85546875" customWidth="1"/>
    <col min="5" max="5" width="10.5703125" customWidth="1"/>
    <col min="16" max="16" width="10.42578125" bestFit="1" customWidth="1"/>
    <col min="17" max="17" width="11.42578125" bestFit="1" customWidth="1"/>
    <col min="18" max="18" width="10.7109375" bestFit="1" customWidth="1"/>
    <col min="19" max="19" width="6.5703125" bestFit="1" customWidth="1"/>
    <col min="20" max="20" width="7.5703125" bestFit="1" customWidth="1"/>
    <col min="21" max="21" width="6.5703125" bestFit="1" customWidth="1"/>
  </cols>
  <sheetData>
    <row r="1" spans="1:23" ht="15.75" thickBot="1" x14ac:dyDescent="0.3"/>
    <row r="2" spans="1:23" ht="15.75" thickTop="1" x14ac:dyDescent="0.25">
      <c r="A2" s="3">
        <v>2017</v>
      </c>
      <c r="B2" s="3"/>
      <c r="C2" s="3" t="s">
        <v>48</v>
      </c>
      <c r="D2" s="3" t="s">
        <v>1</v>
      </c>
      <c r="E2" s="3"/>
      <c r="F2" s="3"/>
      <c r="G2" s="3"/>
      <c r="H2" s="3"/>
      <c r="I2" s="3"/>
      <c r="J2" s="3"/>
      <c r="N2" s="3">
        <v>2017</v>
      </c>
      <c r="O2" s="3"/>
      <c r="P2" s="3" t="s">
        <v>48</v>
      </c>
      <c r="Q2" s="3" t="s">
        <v>1</v>
      </c>
      <c r="R2" s="3"/>
      <c r="S2" s="3"/>
      <c r="T2" s="3"/>
      <c r="U2" s="3"/>
      <c r="V2" s="3"/>
      <c r="W2" s="3"/>
    </row>
    <row r="3" spans="1:23" x14ac:dyDescent="0.25">
      <c r="A3" t="s">
        <v>46</v>
      </c>
      <c r="C3" t="s">
        <v>0</v>
      </c>
      <c r="D3" t="s">
        <v>4</v>
      </c>
      <c r="E3" t="s">
        <v>39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N3" t="s">
        <v>46</v>
      </c>
      <c r="P3" t="s">
        <v>0</v>
      </c>
      <c r="Q3" t="s">
        <v>4</v>
      </c>
      <c r="R3" t="s">
        <v>39</v>
      </c>
      <c r="S3" t="s">
        <v>5</v>
      </c>
      <c r="T3" t="s">
        <v>6</v>
      </c>
      <c r="U3" t="s">
        <v>7</v>
      </c>
      <c r="V3" t="s">
        <v>8</v>
      </c>
      <c r="W3" t="s">
        <v>9</v>
      </c>
    </row>
    <row r="4" spans="1:23" ht="15.75" thickBot="1" x14ac:dyDescent="0.3">
      <c r="A4" s="2"/>
      <c r="B4" s="2"/>
      <c r="C4" s="2" t="s">
        <v>3</v>
      </c>
      <c r="D4" s="2" t="s">
        <v>40</v>
      </c>
      <c r="E4" s="2" t="s">
        <v>2</v>
      </c>
      <c r="F4" s="2" t="s">
        <v>41</v>
      </c>
      <c r="G4" s="2" t="s">
        <v>41</v>
      </c>
      <c r="H4" s="2" t="s">
        <v>41</v>
      </c>
      <c r="I4" s="2" t="s">
        <v>41</v>
      </c>
      <c r="J4" s="2" t="s">
        <v>41</v>
      </c>
      <c r="N4" s="2"/>
      <c r="O4" s="2"/>
      <c r="P4" s="2" t="s">
        <v>3</v>
      </c>
      <c r="Q4" s="2" t="s">
        <v>40</v>
      </c>
      <c r="R4" s="2" t="s">
        <v>2</v>
      </c>
      <c r="S4" s="2" t="s">
        <v>41</v>
      </c>
      <c r="T4" s="2" t="s">
        <v>41</v>
      </c>
      <c r="U4" s="2" t="s">
        <v>41</v>
      </c>
      <c r="V4" s="2" t="s">
        <v>41</v>
      </c>
      <c r="W4" s="2" t="s">
        <v>41</v>
      </c>
    </row>
    <row r="5" spans="1:23" ht="15.75" thickTop="1" x14ac:dyDescent="0.25"/>
    <row r="6" spans="1:23" x14ac:dyDescent="0.25">
      <c r="A6" t="s">
        <v>10</v>
      </c>
      <c r="B6" t="s">
        <v>11</v>
      </c>
      <c r="N6" t="s">
        <v>10</v>
      </c>
      <c r="O6" t="s">
        <v>11</v>
      </c>
    </row>
    <row r="8" spans="1:23" x14ac:dyDescent="0.25">
      <c r="B8" t="s">
        <v>12</v>
      </c>
      <c r="C8" t="s">
        <v>13</v>
      </c>
      <c r="D8" s="1">
        <f>VMT!O5</f>
        <v>821119</v>
      </c>
      <c r="E8" s="1">
        <f>VPOP!O5</f>
        <v>97325</v>
      </c>
      <c r="F8" s="6">
        <f>NJTPA_2017!E1008-NJTPA_2017!E900</f>
        <v>2.23</v>
      </c>
      <c r="G8" s="6">
        <f>CO!O5</f>
        <v>12.731000000000002</v>
      </c>
      <c r="H8" s="6">
        <f>NOx!O5</f>
        <v>0.52400000000000002</v>
      </c>
      <c r="I8" s="6">
        <f>NJTPA_2017!H1008-NJTPA_2017!H900</f>
        <v>2.0660000000000003</v>
      </c>
      <c r="J8" s="6">
        <f>VOC!O5</f>
        <v>2.1619999999999995</v>
      </c>
      <c r="O8" t="s">
        <v>12</v>
      </c>
      <c r="P8" t="s">
        <v>13</v>
      </c>
      <c r="Q8" s="1">
        <f>VMT!AD5</f>
        <v>562157</v>
      </c>
      <c r="R8" s="1">
        <f>VPOP!AB5</f>
        <v>13243</v>
      </c>
      <c r="S8" s="6">
        <f>SJTPO_2017!E345+NJTPA_2017!E900</f>
        <v>0.64200000000000002</v>
      </c>
      <c r="T8" s="6">
        <f>CO!AD5</f>
        <v>8.4779228395061725</v>
      </c>
      <c r="U8" s="6">
        <f>NOx!AD5</f>
        <v>0.39320701058201057</v>
      </c>
      <c r="V8" s="6">
        <f>SJTPO_2017!H345+NJTPA_2017!H900+DVRPC_2017!W3+DVRPC_2017!W17+DVRPC_2017!W31+DVRPC_2017!W45</f>
        <v>1.1469594356261024</v>
      </c>
      <c r="W8" s="6">
        <f>VOC!AD5</f>
        <v>1.1968730158730159</v>
      </c>
    </row>
    <row r="9" spans="1:23" x14ac:dyDescent="0.25">
      <c r="B9" t="s">
        <v>14</v>
      </c>
      <c r="C9" t="s">
        <v>15</v>
      </c>
      <c r="D9" s="1">
        <f>VMT!O6</f>
        <v>64436057</v>
      </c>
      <c r="E9" s="1">
        <f>VPOP!O6</f>
        <v>2119934</v>
      </c>
      <c r="F9" s="6">
        <f>NJTPA_2017!E1009-NJTPA_2017!E901</f>
        <v>18.012</v>
      </c>
      <c r="G9" s="6">
        <f>CO!O6</f>
        <v>224.68699999999995</v>
      </c>
      <c r="H9" s="6">
        <f>NOx!O6</f>
        <v>13.853999999999999</v>
      </c>
      <c r="I9" s="6">
        <f>NJTPA_2017!H1009-NJTPA_2017!H901</f>
        <v>16.594999999999999</v>
      </c>
      <c r="J9" s="6">
        <f>VOC!O6</f>
        <v>17.450000000000003</v>
      </c>
      <c r="O9" t="s">
        <v>14</v>
      </c>
      <c r="P9" t="s">
        <v>15</v>
      </c>
      <c r="Q9" s="1">
        <f>VMT!AD6</f>
        <v>34235454</v>
      </c>
      <c r="R9" s="1">
        <f>VPOP!AB6</f>
        <v>221939</v>
      </c>
      <c r="S9" s="6">
        <f>SJTPO_2017!E346+NJTPA_2017!E901</f>
        <v>3.581</v>
      </c>
      <c r="T9" s="6">
        <f>CO!AD6</f>
        <v>109.13452447089948</v>
      </c>
      <c r="U9" s="6">
        <f>NOx!AD6</f>
        <v>7.0422100970017638</v>
      </c>
      <c r="V9" s="6">
        <f>SJTPO_2017!H346+NJTPA_2017!H901+DVRPC_2017!W4+DVRPC_2017!W18+DVRPC_2017!W32+DVRPC_2017!W46</f>
        <v>8.2111335978835971</v>
      </c>
      <c r="W9" s="6">
        <f>VOC!AD6</f>
        <v>8.6390945767195753</v>
      </c>
    </row>
    <row r="10" spans="1:23" x14ac:dyDescent="0.25">
      <c r="B10" t="s">
        <v>16</v>
      </c>
      <c r="C10" t="s">
        <v>17</v>
      </c>
      <c r="D10" s="1">
        <f>VMT!O7</f>
        <v>66839736</v>
      </c>
      <c r="E10" s="1">
        <f>VPOP!O7</f>
        <v>1913821</v>
      </c>
      <c r="F10" s="6">
        <f>NJTPA_2017!E1010-NJTPA_2017!E902</f>
        <v>17.568999999999999</v>
      </c>
      <c r="G10" s="6">
        <f>CO!O7</f>
        <v>276.01300000000003</v>
      </c>
      <c r="H10" s="6">
        <f>NOx!O7</f>
        <v>25.775999999999996</v>
      </c>
      <c r="I10" s="6">
        <f>NJTPA_2017!H1010-NJTPA_2017!H902</f>
        <v>15.732999999999999</v>
      </c>
      <c r="J10" s="6">
        <f>VOC!O7</f>
        <v>16.431999999999999</v>
      </c>
      <c r="O10" t="s">
        <v>16</v>
      </c>
      <c r="P10" t="s">
        <v>17</v>
      </c>
      <c r="Q10" s="1">
        <f>VMT!AD7</f>
        <v>36280383</v>
      </c>
      <c r="R10" s="1">
        <f>VPOP!AB7</f>
        <v>215140</v>
      </c>
      <c r="S10" s="6">
        <f>SJTPO_2017!E347+NJTPA_2017!E902</f>
        <v>4.819</v>
      </c>
      <c r="T10" s="6">
        <f>CO!AD7</f>
        <v>157.0053668430335</v>
      </c>
      <c r="U10" s="6">
        <f>NOx!AD7</f>
        <v>16.069673280423281</v>
      </c>
      <c r="V10" s="6">
        <f>SJTPO_2017!H347+NJTPA_2017!H902+DVRPC_2017!W5+DVRPC_2017!W19+DVRPC_2017!W33+DVRPC_2017!W47</f>
        <v>9.6238068783068798</v>
      </c>
      <c r="W10" s="6">
        <f>VOC!AD7</f>
        <v>10.059827601410936</v>
      </c>
    </row>
    <row r="11" spans="1:23" x14ac:dyDescent="0.25">
      <c r="B11" t="s">
        <v>18</v>
      </c>
      <c r="C11" t="s">
        <v>19</v>
      </c>
      <c r="D11" s="1">
        <f>VMT!O8</f>
        <v>8262667</v>
      </c>
      <c r="E11" s="1">
        <f>VPOP!O8</f>
        <v>237549</v>
      </c>
      <c r="F11" s="6">
        <f>NJTPA_2017!E1011-NJTPA_2017!E903</f>
        <v>3.1680000000000001</v>
      </c>
      <c r="G11" s="6">
        <f>CO!O8</f>
        <v>49.927999999999997</v>
      </c>
      <c r="H11" s="6">
        <f>NOx!O8</f>
        <v>5.9370000000000003</v>
      </c>
      <c r="I11" s="6">
        <f>NJTPA_2017!H1011-NJTPA_2017!H903</f>
        <v>2.8249999999999997</v>
      </c>
      <c r="J11" s="6">
        <f>VOC!O8</f>
        <v>2.94</v>
      </c>
      <c r="O11" t="s">
        <v>18</v>
      </c>
      <c r="P11" t="s">
        <v>19</v>
      </c>
      <c r="Q11" s="1">
        <f>VMT!AD8</f>
        <v>4331393</v>
      </c>
      <c r="R11" s="1">
        <f>VPOP!AB8</f>
        <v>19556</v>
      </c>
      <c r="S11" s="6">
        <f>SJTPO_2017!E348+NJTPA_2017!E903</f>
        <v>0.66799999999999993</v>
      </c>
      <c r="T11" s="6">
        <f>CO!AD8</f>
        <v>24.299493386243384</v>
      </c>
      <c r="U11" s="6">
        <f>NOx!AD8</f>
        <v>2.9707894620811284</v>
      </c>
      <c r="V11" s="6">
        <f>SJTPO_2017!H348+NJTPA_2017!H903+DVRPC_2017!W6+DVRPC_2017!W20+DVRPC_2017!W34+DVRPC_2017!W48</f>
        <v>1.3657709435626104</v>
      </c>
      <c r="W11" s="6">
        <f>VOC!AD8</f>
        <v>1.4301318342151674</v>
      </c>
    </row>
    <row r="12" spans="1:23" x14ac:dyDescent="0.25">
      <c r="B12" t="s">
        <v>20</v>
      </c>
      <c r="C12" t="s">
        <v>21</v>
      </c>
      <c r="D12" s="1">
        <f>VMT!O9</f>
        <v>111770</v>
      </c>
      <c r="E12" s="1">
        <f>VPOP!O9</f>
        <v>1152</v>
      </c>
      <c r="F12" s="6">
        <f>NJTPA_2017!E1012-NJTPA_2017!E904</f>
        <v>0.253</v>
      </c>
      <c r="G12" s="6">
        <f>CO!O9</f>
        <v>0.96600000000000019</v>
      </c>
      <c r="H12" s="6">
        <f>NOx!O9</f>
        <v>0.9860000000000001</v>
      </c>
      <c r="I12" s="6">
        <f>NJTPA_2017!H1012-NJTPA_2017!H904</f>
        <v>7.8999999999999987E-2</v>
      </c>
      <c r="J12" s="6">
        <f>VOC!O9</f>
        <v>0.09</v>
      </c>
      <c r="O12" t="s">
        <v>20</v>
      </c>
      <c r="P12" t="s">
        <v>21</v>
      </c>
      <c r="Q12" s="1">
        <f>VMT!AD9</f>
        <v>117429</v>
      </c>
      <c r="R12" s="1">
        <f>VPOP!AB9</f>
        <v>122</v>
      </c>
      <c r="S12" s="6">
        <f>SJTPO_2017!E349+NJTPA_2017!E904</f>
        <v>0.17099999999999999</v>
      </c>
      <c r="T12" s="6">
        <f>CO!AD9</f>
        <v>0.89753284832451485</v>
      </c>
      <c r="U12" s="6">
        <f>NOx!AD9</f>
        <v>0.83169246031746047</v>
      </c>
      <c r="V12" s="6">
        <f>SJTPO_2017!H349+NJTPA_2017!H904+DVRPC_2017!W7+DVRPC_2017!W21+DVRPC_2017!W35+DVRPC_2017!W49</f>
        <v>6.1387125220458562E-2</v>
      </c>
      <c r="W12" s="6">
        <f>VOC!AD9</f>
        <v>7.3059523809523824E-2</v>
      </c>
    </row>
    <row r="13" spans="1:23" x14ac:dyDescent="0.25">
      <c r="B13" t="s">
        <v>22</v>
      </c>
      <c r="C13" t="s">
        <v>23</v>
      </c>
      <c r="D13" s="1">
        <f>VMT!O10</f>
        <v>325142</v>
      </c>
      <c r="E13" s="1">
        <f>VPOP!O10</f>
        <v>3972</v>
      </c>
      <c r="F13" s="6">
        <f>NJTPA_2017!E1013-NJTPA_2017!E905</f>
        <v>0.84499999999999997</v>
      </c>
      <c r="G13" s="6">
        <f>CO!O10</f>
        <v>3.3969999999999998</v>
      </c>
      <c r="H13" s="6">
        <f>NOx!O10</f>
        <v>3.4319999999999991</v>
      </c>
      <c r="I13" s="6">
        <f>NJTPA_2017!H1013-NJTPA_2017!H905</f>
        <v>0.32699999999999996</v>
      </c>
      <c r="J13" s="6">
        <f>VOC!O10</f>
        <v>0.37300000000000005</v>
      </c>
      <c r="O13" t="s">
        <v>22</v>
      </c>
      <c r="P13" t="s">
        <v>23</v>
      </c>
      <c r="Q13" s="1">
        <f>VMT!AD10</f>
        <v>229147</v>
      </c>
      <c r="R13" s="1">
        <f>VPOP!AB10</f>
        <v>383</v>
      </c>
      <c r="S13" s="6">
        <f>SJTPO_2017!E350+NJTPA_2017!E905</f>
        <v>0.21000000000000002</v>
      </c>
      <c r="T13" s="6">
        <f>CO!AD10</f>
        <v>2.0728730158730158</v>
      </c>
      <c r="U13" s="6">
        <f>NOx!AD10</f>
        <v>1.9852111992945327</v>
      </c>
      <c r="V13" s="6">
        <f>SJTPO_2017!H350+NJTPA_2017!H905+DVRPC_2017!W8+DVRPC_2017!W22+DVRPC_2017!W36+DVRPC_2017!W50</f>
        <v>0.18372398589065253</v>
      </c>
      <c r="W13" s="6">
        <f>VOC!AD10</f>
        <v>0.20197001763668429</v>
      </c>
    </row>
    <row r="14" spans="1:23" x14ac:dyDescent="0.25">
      <c r="B14" t="s">
        <v>24</v>
      </c>
      <c r="C14" t="s">
        <v>25</v>
      </c>
      <c r="D14" s="1">
        <f>VMT!O11</f>
        <v>424262</v>
      </c>
      <c r="E14" s="1">
        <f>VPOP!O11</f>
        <v>14177</v>
      </c>
      <c r="F14" s="6">
        <f>NJTPA_2017!E1014-NJTPA_2017!E906</f>
        <v>0.32700000000000001</v>
      </c>
      <c r="G14" s="6">
        <f>CO!O11</f>
        <v>1.3570000000000002</v>
      </c>
      <c r="H14" s="6">
        <f>NOx!O11</f>
        <v>2.1030000000000002</v>
      </c>
      <c r="I14" s="6">
        <f>NJTPA_2017!H1014-NJTPA_2017!H906</f>
        <v>0.23900000000000002</v>
      </c>
      <c r="J14" s="6">
        <f>VOC!O11</f>
        <v>0.27300000000000002</v>
      </c>
      <c r="O14" t="s">
        <v>24</v>
      </c>
      <c r="P14" t="s">
        <v>25</v>
      </c>
      <c r="Q14" s="1">
        <f>VMT!AD11</f>
        <v>328818</v>
      </c>
      <c r="R14" s="1">
        <f>VPOP!AB11</f>
        <v>1799</v>
      </c>
      <c r="S14" s="6">
        <f>SJTPO_2017!E351+NJTPA_2017!E906</f>
        <v>0.11799999999999999</v>
      </c>
      <c r="T14" s="6">
        <f>CO!AD11</f>
        <v>0.8853582451499119</v>
      </c>
      <c r="U14" s="6">
        <f>NOx!AD11</f>
        <v>1.2872896825396827</v>
      </c>
      <c r="V14" s="6">
        <f>SJTPO_2017!H351+NJTPA_2017!H906+DVRPC_2017!W9+DVRPC_2017!W23+DVRPC_2017!W37+DVRPC_2017!W51</f>
        <v>0.14592989417989416</v>
      </c>
      <c r="W14" s="6">
        <f>VOC!AD11</f>
        <v>0.16696671075837743</v>
      </c>
    </row>
    <row r="15" spans="1:23" x14ac:dyDescent="0.25">
      <c r="B15" t="s">
        <v>26</v>
      </c>
      <c r="C15" t="s">
        <v>27</v>
      </c>
      <c r="D15" s="1">
        <f>VMT!O12</f>
        <v>108298</v>
      </c>
      <c r="E15" s="1">
        <f>VPOP!O12</f>
        <v>2687</v>
      </c>
      <c r="F15" s="6">
        <f>NJTPA_2017!E1015-NJTPA_2017!E907</f>
        <v>0.20200000000000001</v>
      </c>
      <c r="G15" s="6">
        <f>CO!O12</f>
        <v>0.66</v>
      </c>
      <c r="H15" s="6">
        <f>NOx!O12</f>
        <v>1.04</v>
      </c>
      <c r="I15" s="6">
        <f>NJTPA_2017!H1015-NJTPA_2017!H907</f>
        <v>7.8999999999999987E-2</v>
      </c>
      <c r="J15" s="6">
        <f>VOC!O12</f>
        <v>8.8000000000000023E-2</v>
      </c>
      <c r="O15" t="s">
        <v>26</v>
      </c>
      <c r="P15" t="s">
        <v>27</v>
      </c>
      <c r="Q15" s="1">
        <f>VMT!AD12</f>
        <v>85304</v>
      </c>
      <c r="R15" s="1">
        <f>VPOP!AB12</f>
        <v>273</v>
      </c>
      <c r="S15" s="6">
        <f>SJTPO_2017!E352+NJTPA_2017!E907</f>
        <v>3.7999999999999999E-2</v>
      </c>
      <c r="T15" s="6">
        <f>CO!AD12</f>
        <v>0.47410780423280424</v>
      </c>
      <c r="U15" s="6">
        <f>NOx!AD12</f>
        <v>0.73145282186948846</v>
      </c>
      <c r="V15" s="6">
        <f>SJTPO_2017!H352+NJTPA_2017!H907+DVRPC_2017!W10+DVRPC_2017!W24+DVRPC_2017!W38+DVRPC_2017!W52</f>
        <v>5.4860449735449734E-2</v>
      </c>
      <c r="W15" s="6">
        <f>VOC!AD12</f>
        <v>5.060361552028219E-2</v>
      </c>
    </row>
    <row r="16" spans="1:23" x14ac:dyDescent="0.25">
      <c r="B16" t="s">
        <v>28</v>
      </c>
      <c r="C16" t="s">
        <v>42</v>
      </c>
      <c r="D16" s="1">
        <f>VMT!O13</f>
        <v>2862736</v>
      </c>
      <c r="E16" s="1">
        <f>VPOP!O13</f>
        <v>89729</v>
      </c>
      <c r="F16" s="6">
        <f>NJTPA_2017!E1016-NJTPA_2017!E908</f>
        <v>2.0860000000000003</v>
      </c>
      <c r="G16" s="6">
        <f>CO!O13</f>
        <v>18.559000000000001</v>
      </c>
      <c r="H16" s="6">
        <f>NOx!O13</f>
        <v>9.8690000000000015</v>
      </c>
      <c r="I16" s="6">
        <f>NJTPA_2017!H1016-NJTPA_2017!H908</f>
        <v>1.6439999999999999</v>
      </c>
      <c r="J16" s="6">
        <f>VOC!O13</f>
        <v>1.7789999999999999</v>
      </c>
      <c r="O16" t="s">
        <v>28</v>
      </c>
      <c r="P16" t="s">
        <v>42</v>
      </c>
      <c r="Q16" s="1">
        <f>VMT!AD13</f>
        <v>2256430</v>
      </c>
      <c r="R16" s="1">
        <f>VPOP!AB13</f>
        <v>8338</v>
      </c>
      <c r="S16" s="6">
        <f>SJTPO_2017!E353+NJTPA_2017!E908</f>
        <v>0.47499999999999998</v>
      </c>
      <c r="T16" s="6">
        <f>CO!AD13</f>
        <v>12.183257716049383</v>
      </c>
      <c r="U16" s="6">
        <f>NOx!AD13</f>
        <v>6.6971644620811297</v>
      </c>
      <c r="V16" s="6">
        <f>SJTPO_2017!H353+NJTPA_2017!H908+DVRPC_2017!W11+DVRPC_2017!W25+DVRPC_2017!W39+DVRPC_2017!W53</f>
        <v>1.0270897266313934</v>
      </c>
      <c r="W16" s="6">
        <f>VOC!AD13</f>
        <v>1.1148864638447973</v>
      </c>
    </row>
    <row r="17" spans="1:23" x14ac:dyDescent="0.25">
      <c r="B17" t="s">
        <v>29</v>
      </c>
      <c r="C17" t="s">
        <v>43</v>
      </c>
      <c r="D17" s="1">
        <f>VMT!O14</f>
        <v>1212146</v>
      </c>
      <c r="E17" s="1">
        <f>VPOP!O14</f>
        <v>19646</v>
      </c>
      <c r="F17" s="6">
        <f>NJTPA_2017!E1017-NJTPA_2017!E909</f>
        <v>0.52100000000000002</v>
      </c>
      <c r="G17" s="6">
        <f>CO!O14</f>
        <v>4.202</v>
      </c>
      <c r="H17" s="6">
        <f>NOx!O14</f>
        <v>2.9169999999999998</v>
      </c>
      <c r="I17" s="6">
        <f>NJTPA_2017!H1017-NJTPA_2017!H909</f>
        <v>0.35</v>
      </c>
      <c r="J17" s="6">
        <f>VOC!O14</f>
        <v>0.38100000000000001</v>
      </c>
      <c r="O17" t="s">
        <v>29</v>
      </c>
      <c r="P17" t="s">
        <v>43</v>
      </c>
      <c r="Q17" s="1">
        <f>VMT!AD14</f>
        <v>327711</v>
      </c>
      <c r="R17" s="1">
        <f>VPOP!AB14</f>
        <v>1194</v>
      </c>
      <c r="S17" s="6">
        <f>SJTPO_2017!E354+NJTPA_2017!E909</f>
        <v>0.125</v>
      </c>
      <c r="T17" s="6">
        <f>CO!AD14</f>
        <v>1.0861053791887125</v>
      </c>
      <c r="U17" s="6">
        <f>NOx!AD14</f>
        <v>0.71841071428571435</v>
      </c>
      <c r="V17" s="6">
        <f>SJTPO_2017!H354+NJTPA_2017!H909+DVRPC_2017!W12+DVRPC_2017!W26+DVRPC_2017!W40+DVRPC_2017!W54</f>
        <v>8.1295634920634921E-2</v>
      </c>
      <c r="W17" s="6">
        <f>VOC!AD14</f>
        <v>8.2683641975308628E-2</v>
      </c>
    </row>
    <row r="18" spans="1:23" x14ac:dyDescent="0.25">
      <c r="B18" t="s">
        <v>30</v>
      </c>
      <c r="C18" t="s">
        <v>31</v>
      </c>
      <c r="D18" s="1">
        <f>VMT!O15</f>
        <v>48284</v>
      </c>
      <c r="E18" s="1">
        <f>VPOP!O15</f>
        <v>3833</v>
      </c>
      <c r="F18" s="6">
        <f>NJTPA_2017!E1018-NJTPA_2017!E910</f>
        <v>8.199999999999999E-2</v>
      </c>
      <c r="G18" s="6">
        <f>CO!O15</f>
        <v>1.175</v>
      </c>
      <c r="H18" s="6">
        <f>NOx!O15</f>
        <v>0.215</v>
      </c>
      <c r="I18" s="6">
        <f>NJTPA_2017!H1018-NJTPA_2017!H910</f>
        <v>7.4999999999999997E-2</v>
      </c>
      <c r="J18" s="6">
        <f>VOC!O15</f>
        <v>7.8000000000000014E-2</v>
      </c>
      <c r="O18" t="s">
        <v>30</v>
      </c>
      <c r="P18" t="s">
        <v>31</v>
      </c>
      <c r="Q18" s="1">
        <f>VMT!AD15</f>
        <v>78735</v>
      </c>
      <c r="R18" s="1">
        <f>VPOP!AB15</f>
        <v>1128</v>
      </c>
      <c r="S18" s="6">
        <f>SJTPO_2017!E355+NJTPA_2017!E910</f>
        <v>5.1999999999999998E-2</v>
      </c>
      <c r="T18" s="6">
        <f>CO!AD15</f>
        <v>1.7339975749559082</v>
      </c>
      <c r="U18" s="6">
        <f>NOx!AD15</f>
        <v>0.32896957671957672</v>
      </c>
      <c r="V18" s="6">
        <f>SJTPO_2017!H355+NJTPA_2017!H910+DVRPC_2017!W13+DVRPC_2017!W27+DVRPC_2017!W41+DVRPC_2017!W55</f>
        <v>0.10401014109347442</v>
      </c>
      <c r="W18" s="6">
        <f>VOC!AD15</f>
        <v>0.10799845679012346</v>
      </c>
    </row>
    <row r="19" spans="1:23" x14ac:dyDescent="0.25">
      <c r="B19" t="s">
        <v>32</v>
      </c>
      <c r="C19" t="s">
        <v>44</v>
      </c>
      <c r="D19" s="1">
        <f>VMT!O16</f>
        <v>1477954</v>
      </c>
      <c r="E19" s="1">
        <f>VPOP!O16</f>
        <v>23979</v>
      </c>
      <c r="F19" s="6">
        <f>NJTPA_2017!E1019-NJTPA_2017!E911</f>
        <v>0.95399999999999985</v>
      </c>
      <c r="G19" s="6">
        <f>CO!O16</f>
        <v>5.2669999999999995</v>
      </c>
      <c r="H19" s="6">
        <f>NOx!O16</f>
        <v>12.137999999999998</v>
      </c>
      <c r="I19" s="6">
        <f>NJTPA_2017!H1019-NJTPA_2017!H911</f>
        <v>0.623</v>
      </c>
      <c r="J19" s="6">
        <f>VOC!O16</f>
        <v>0.70600000000000007</v>
      </c>
      <c r="O19" t="s">
        <v>32</v>
      </c>
      <c r="P19" t="s">
        <v>44</v>
      </c>
      <c r="Q19" s="1">
        <f>VMT!AD16</f>
        <v>972769</v>
      </c>
      <c r="R19" s="1">
        <f>VPOP!AB16</f>
        <v>2221</v>
      </c>
      <c r="S19" s="6">
        <f>SJTPO_2017!E356+NJTPA_2017!E911</f>
        <v>0.18099999999999999</v>
      </c>
      <c r="T19" s="6">
        <f>CO!AD16</f>
        <v>3.3166741622574958</v>
      </c>
      <c r="U19" s="6">
        <f>NOx!AD16</f>
        <v>7.5842023809523802</v>
      </c>
      <c r="V19" s="6">
        <f>SJTPO_2017!H356+NJTPA_2017!H911+DVRPC_2017!W14+DVRPC_2017!W28+DVRPC_2017!W42+DVRPC_2017!W56</f>
        <v>0.3943822751322752</v>
      </c>
      <c r="W19" s="6">
        <f>VOC!AD16</f>
        <v>0.43392239858906523</v>
      </c>
    </row>
    <row r="20" spans="1:23" ht="15.75" thickBot="1" x14ac:dyDescent="0.3">
      <c r="B20" t="s">
        <v>33</v>
      </c>
      <c r="C20" t="s">
        <v>45</v>
      </c>
      <c r="D20" s="1">
        <f>VMT!O17</f>
        <v>4331390</v>
      </c>
      <c r="E20" s="1">
        <f>VPOP!O17</f>
        <v>16689</v>
      </c>
      <c r="F20" s="6">
        <f>NJTPA_2017!E1020-NJTPA_2017!E912</f>
        <v>1.286</v>
      </c>
      <c r="G20" s="6">
        <f>CO!O17</f>
        <v>12.846000000000002</v>
      </c>
      <c r="H20" s="6">
        <f>NOx!O17</f>
        <v>27.826999999999998</v>
      </c>
      <c r="I20" s="6">
        <f>NJTPA_2017!H1020-NJTPA_2017!H912</f>
        <v>1.1439999999999999</v>
      </c>
      <c r="J20" s="6">
        <f>VOC!O17</f>
        <v>1.2850000000000001</v>
      </c>
      <c r="O20" t="s">
        <v>33</v>
      </c>
      <c r="P20" t="s">
        <v>45</v>
      </c>
      <c r="Q20" s="1">
        <f>VMT!AD17</f>
        <v>919642</v>
      </c>
      <c r="R20" s="1">
        <f>VPOP!AB17</f>
        <v>400</v>
      </c>
      <c r="S20" s="6">
        <f>SJTPO_2017!E357+NJTPA_2017!E912</f>
        <v>0.115</v>
      </c>
      <c r="T20" s="6">
        <f>CO!AD17</f>
        <v>2.5783633156966492</v>
      </c>
      <c r="U20" s="6">
        <f>NOx!AD17</f>
        <v>5.5528350970017639</v>
      </c>
      <c r="V20" s="6">
        <f>SJTPO_2017!H357+NJTPA_2017!H912+DVRPC_2017!W15+DVRPC_2017!W29+DVRPC_2017!W43+DVRPC_2017!W57</f>
        <v>0.21774118165784834</v>
      </c>
      <c r="W20" s="6">
        <f>VOC!AD17</f>
        <v>0.24369157848324519</v>
      </c>
    </row>
    <row r="21" spans="1:23" x14ac:dyDescent="0.25">
      <c r="B21" s="11"/>
      <c r="C21" s="11"/>
      <c r="D21" s="11"/>
      <c r="E21" s="11"/>
      <c r="F21" s="11"/>
      <c r="G21" s="11"/>
      <c r="H21" s="11"/>
      <c r="I21" s="11"/>
      <c r="J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x14ac:dyDescent="0.25">
      <c r="B22" t="s">
        <v>37</v>
      </c>
      <c r="C22" t="s">
        <v>38</v>
      </c>
      <c r="D22" s="1">
        <f>SUM(D8:D20)</f>
        <v>151261561</v>
      </c>
      <c r="E22" s="1">
        <f t="shared" ref="E22:J22" si="0">SUM(E8:E20)</f>
        <v>4544493</v>
      </c>
      <c r="F22" s="6">
        <f t="shared" si="0"/>
        <v>47.534999999999997</v>
      </c>
      <c r="G22" s="6">
        <f t="shared" si="0"/>
        <v>611.78800000000001</v>
      </c>
      <c r="H22" s="6">
        <f t="shared" si="0"/>
        <v>106.61799999999999</v>
      </c>
      <c r="I22" s="6">
        <f t="shared" si="0"/>
        <v>41.778999999999996</v>
      </c>
      <c r="J22" s="6">
        <f t="shared" si="0"/>
        <v>44.037000000000006</v>
      </c>
      <c r="O22" t="s">
        <v>37</v>
      </c>
      <c r="P22" t="s">
        <v>38</v>
      </c>
      <c r="Q22" s="1">
        <f>SUM(Q8:Q20)</f>
        <v>80725372</v>
      </c>
      <c r="R22" s="1">
        <f t="shared" ref="R22:W22" si="1">SUM(R8:R20)</f>
        <v>485736</v>
      </c>
      <c r="S22" s="6">
        <f t="shared" si="1"/>
        <v>11.194999999999999</v>
      </c>
      <c r="T22" s="6">
        <f t="shared" si="1"/>
        <v>324.14557760141099</v>
      </c>
      <c r="U22" s="6">
        <f t="shared" si="1"/>
        <v>52.193108245149915</v>
      </c>
      <c r="V22" s="6">
        <f t="shared" si="1"/>
        <v>22.618091269841276</v>
      </c>
      <c r="W22" s="6">
        <f t="shared" si="1"/>
        <v>23.801709435626094</v>
      </c>
    </row>
    <row r="25" spans="1:23" ht="15.75" thickBot="1" x14ac:dyDescent="0.3"/>
    <row r="26" spans="1:23" ht="15.75" thickTop="1" x14ac:dyDescent="0.25">
      <c r="A26" s="3">
        <v>2023</v>
      </c>
      <c r="B26" s="3"/>
      <c r="C26" s="3" t="s">
        <v>48</v>
      </c>
      <c r="D26" s="3" t="s">
        <v>1</v>
      </c>
      <c r="E26" s="3"/>
      <c r="F26" s="3"/>
      <c r="G26" s="3"/>
      <c r="H26" s="3"/>
      <c r="I26" s="3"/>
      <c r="J26" s="3"/>
      <c r="N26" s="3">
        <v>2023</v>
      </c>
      <c r="O26" s="3"/>
      <c r="P26" s="3" t="s">
        <v>48</v>
      </c>
      <c r="Q26" s="3" t="s">
        <v>1</v>
      </c>
      <c r="R26" s="3"/>
      <c r="S26" s="3"/>
      <c r="T26" s="3"/>
      <c r="U26" s="3"/>
      <c r="V26" s="3"/>
      <c r="W26" s="3"/>
    </row>
    <row r="27" spans="1:23" x14ac:dyDescent="0.25">
      <c r="A27" t="s">
        <v>47</v>
      </c>
      <c r="C27" t="s">
        <v>0</v>
      </c>
      <c r="D27" t="s">
        <v>4</v>
      </c>
      <c r="E27" t="s">
        <v>39</v>
      </c>
      <c r="F27" t="s">
        <v>5</v>
      </c>
      <c r="G27" t="s">
        <v>6</v>
      </c>
      <c r="H27" t="s">
        <v>7</v>
      </c>
      <c r="I27" t="s">
        <v>8</v>
      </c>
      <c r="J27" t="s">
        <v>9</v>
      </c>
      <c r="N27" t="s">
        <v>47</v>
      </c>
      <c r="P27" t="s">
        <v>0</v>
      </c>
      <c r="Q27" t="s">
        <v>4</v>
      </c>
      <c r="R27" t="s">
        <v>39</v>
      </c>
      <c r="S27" t="s">
        <v>5</v>
      </c>
      <c r="T27" t="s">
        <v>6</v>
      </c>
      <c r="U27" t="s">
        <v>7</v>
      </c>
      <c r="V27" t="s">
        <v>8</v>
      </c>
      <c r="W27" t="s">
        <v>9</v>
      </c>
    </row>
    <row r="28" spans="1:23" ht="15.75" thickBot="1" x14ac:dyDescent="0.3">
      <c r="A28" s="2"/>
      <c r="B28" s="2"/>
      <c r="C28" s="2" t="s">
        <v>3</v>
      </c>
      <c r="D28" s="2" t="s">
        <v>40</v>
      </c>
      <c r="E28" s="2" t="s">
        <v>2</v>
      </c>
      <c r="F28" s="2" t="s">
        <v>41</v>
      </c>
      <c r="G28" s="2" t="s">
        <v>41</v>
      </c>
      <c r="H28" s="2" t="s">
        <v>41</v>
      </c>
      <c r="I28" s="2" t="s">
        <v>41</v>
      </c>
      <c r="J28" s="2" t="s">
        <v>41</v>
      </c>
      <c r="N28" s="2"/>
      <c r="O28" s="2"/>
      <c r="P28" s="2" t="s">
        <v>3</v>
      </c>
      <c r="Q28" s="2" t="s">
        <v>40</v>
      </c>
      <c r="R28" s="2" t="s">
        <v>2</v>
      </c>
      <c r="S28" s="2" t="s">
        <v>41</v>
      </c>
      <c r="T28" s="2" t="s">
        <v>41</v>
      </c>
      <c r="U28" s="2" t="s">
        <v>41</v>
      </c>
      <c r="V28" s="2" t="s">
        <v>41</v>
      </c>
      <c r="W28" s="2" t="s">
        <v>41</v>
      </c>
    </row>
    <row r="29" spans="1:23" ht="15.75" thickTop="1" x14ac:dyDescent="0.25"/>
    <row r="30" spans="1:23" x14ac:dyDescent="0.25">
      <c r="A30" t="s">
        <v>10</v>
      </c>
      <c r="B30" t="s">
        <v>11</v>
      </c>
      <c r="N30" t="s">
        <v>10</v>
      </c>
      <c r="O30" t="s">
        <v>11</v>
      </c>
    </row>
    <row r="32" spans="1:23" x14ac:dyDescent="0.25">
      <c r="B32" t="s">
        <v>12</v>
      </c>
      <c r="C32" t="s">
        <v>13</v>
      </c>
      <c r="D32" s="1">
        <f>VMT!O25</f>
        <v>830569</v>
      </c>
      <c r="E32" s="1">
        <f>VPOP!O25</f>
        <v>94654</v>
      </c>
      <c r="F32" s="6">
        <f>NJTPA_2023!E1008-NJTPA_2023!E900</f>
        <v>2.0489999999999999</v>
      </c>
      <c r="G32" s="6">
        <f>CO!O25</f>
        <v>11.055999999999999</v>
      </c>
      <c r="H32" s="6">
        <f>NOx!O25</f>
        <v>0.50600000000000001</v>
      </c>
      <c r="I32" s="6">
        <f>NJTPA_2023!H1008-NJTPA_2023!H900</f>
        <v>1.9100000000000001</v>
      </c>
      <c r="J32" s="6">
        <f>VOC!O25</f>
        <v>1.923</v>
      </c>
      <c r="O32" t="s">
        <v>12</v>
      </c>
      <c r="P32" t="s">
        <v>13</v>
      </c>
      <c r="Q32" s="1">
        <f>VMT!AD25</f>
        <v>583694</v>
      </c>
      <c r="R32" s="1">
        <f>VPOP!AB25</f>
        <v>13333</v>
      </c>
      <c r="S32" s="6">
        <f>SJTPO_2023!E345+NJTPA_2023!R900</f>
        <v>0.3</v>
      </c>
      <c r="T32" s="6">
        <f>CO!AD25</f>
        <v>7.6836666666666664</v>
      </c>
      <c r="U32" s="6">
        <f>NOx!AD25</f>
        <v>0.38445943562610235</v>
      </c>
      <c r="V32" s="6">
        <f>SJTPO_2023!H345+NJTPA_2023!H900+DVRPC_2023!W3+DVRPC_2023!W17+DVRPC_2023!W31+DVRPC_2023!W45</f>
        <v>1.0896768077601411</v>
      </c>
      <c r="W32" s="6">
        <f>VOC!AD25</f>
        <v>1.1488950617283951</v>
      </c>
    </row>
    <row r="33" spans="2:23" x14ac:dyDescent="0.25">
      <c r="B33" t="s">
        <v>14</v>
      </c>
      <c r="C33" t="s">
        <v>15</v>
      </c>
      <c r="D33" s="1">
        <f>VMT!O26</f>
        <v>50159016</v>
      </c>
      <c r="E33" s="1">
        <f>VPOP!O26</f>
        <v>1706400</v>
      </c>
      <c r="F33" s="6">
        <f>NJTPA_2023!E1009-NJTPA_2023!E901</f>
        <v>11.634</v>
      </c>
      <c r="G33" s="6">
        <f>CO!O26</f>
        <v>144.23699999999999</v>
      </c>
      <c r="H33" s="6">
        <f>NOx!O26</f>
        <v>5.3249999999999993</v>
      </c>
      <c r="I33" s="6">
        <f>NJTPA_2023!H1009-NJTPA_2023!H901</f>
        <v>10.945</v>
      </c>
      <c r="J33" s="6">
        <f>VOC!O26</f>
        <v>11.04</v>
      </c>
      <c r="O33" t="s">
        <v>14</v>
      </c>
      <c r="P33" t="s">
        <v>15</v>
      </c>
      <c r="Q33" s="1">
        <f>VMT!AD26</f>
        <v>27885298</v>
      </c>
      <c r="R33" s="1">
        <f>VPOP!AB26</f>
        <v>186348</v>
      </c>
      <c r="S33" s="6">
        <f>SJTPO_2023!E346+NJTPA_2023!R901</f>
        <v>1.1499999999999999</v>
      </c>
      <c r="T33" s="6">
        <f>CO!AD26</f>
        <v>73.163837081128747</v>
      </c>
      <c r="U33" s="6">
        <f>NOx!AD26</f>
        <v>2.7948251763668428</v>
      </c>
      <c r="V33" s="6">
        <f>SJTPO_2023!H346+NJTPA_2023!H901+DVRPC_2023!W4+DVRPC_2023!W18+DVRPC_2023!W32+DVRPC_2023!W46</f>
        <v>5.6213498677248683</v>
      </c>
      <c r="W33" s="6">
        <f>VOC!AD26</f>
        <v>5.9360227072310412</v>
      </c>
    </row>
    <row r="34" spans="2:23" x14ac:dyDescent="0.25">
      <c r="B34" t="s">
        <v>16</v>
      </c>
      <c r="C34" t="s">
        <v>17</v>
      </c>
      <c r="D34" s="1">
        <f>VMT!O27</f>
        <v>81505717</v>
      </c>
      <c r="E34" s="1">
        <f>VPOP!O27</f>
        <v>2321472</v>
      </c>
      <c r="F34" s="6">
        <f>NJTPA_2023!E1010-NJTPA_2023!E902</f>
        <v>13.666</v>
      </c>
      <c r="G34" s="6">
        <f>CO!O27</f>
        <v>227.12199999999999</v>
      </c>
      <c r="H34" s="6">
        <f>NOx!O27</f>
        <v>13.014000000000001</v>
      </c>
      <c r="I34" s="6">
        <f>NJTPA_2023!H1010-NJTPA_2023!H902</f>
        <v>12.525</v>
      </c>
      <c r="J34" s="6">
        <f>VOC!O27</f>
        <v>12.631</v>
      </c>
      <c r="O34" t="s">
        <v>16</v>
      </c>
      <c r="P34" t="s">
        <v>17</v>
      </c>
      <c r="Q34" s="1">
        <f>VMT!AD27</f>
        <v>44090440</v>
      </c>
      <c r="R34" s="1">
        <f>VPOP!AB27</f>
        <v>262819</v>
      </c>
      <c r="S34" s="6">
        <f>SJTPO_2023!E347+NJTPA_2023!R902</f>
        <v>1.82</v>
      </c>
      <c r="T34" s="6">
        <f>CO!AD27</f>
        <v>122.63356834215168</v>
      </c>
      <c r="U34" s="6">
        <f>NOx!AD27</f>
        <v>7.9656882716049378</v>
      </c>
      <c r="V34" s="6">
        <f>SJTPO_2023!H347+NJTPA_2023!H902+DVRPC_2023!W5+DVRPC_2023!W19+DVRPC_2023!W33+DVRPC_2023!W47</f>
        <v>7.2828677248677245</v>
      </c>
      <c r="W34" s="6">
        <f>VOC!AD27</f>
        <v>7.6468179012345683</v>
      </c>
    </row>
    <row r="35" spans="2:23" x14ac:dyDescent="0.25">
      <c r="B35" t="s">
        <v>18</v>
      </c>
      <c r="C35" t="s">
        <v>19</v>
      </c>
      <c r="D35" s="1">
        <f>VMT!O28</f>
        <v>10484266</v>
      </c>
      <c r="E35" s="1">
        <f>VPOP!O28</f>
        <v>302487</v>
      </c>
      <c r="F35" s="6">
        <f>NJTPA_2023!E1011-NJTPA_2023!E903</f>
        <v>2.395</v>
      </c>
      <c r="G35" s="6">
        <f>CO!O28</f>
        <v>38.749000000000002</v>
      </c>
      <c r="H35" s="6">
        <f>NOx!O28</f>
        <v>3.0279999999999996</v>
      </c>
      <c r="I35" s="6">
        <f>NJTPA_2023!H1011-NJTPA_2023!H903</f>
        <v>2.1829999999999998</v>
      </c>
      <c r="J35" s="6">
        <f>VOC!O28</f>
        <v>2.202</v>
      </c>
      <c r="O35" t="s">
        <v>18</v>
      </c>
      <c r="P35" t="s">
        <v>19</v>
      </c>
      <c r="Q35" s="1">
        <f>VMT!AD28</f>
        <v>5635579</v>
      </c>
      <c r="R35" s="1">
        <f>VPOP!AB28</f>
        <v>26988</v>
      </c>
      <c r="S35" s="6">
        <f>SJTPO_2023!E348+NJTPA_2023!R903</f>
        <v>0.3</v>
      </c>
      <c r="T35" s="6">
        <f>CO!AD28</f>
        <v>19.564190917107585</v>
      </c>
      <c r="U35" s="6">
        <f>NOx!AD28</f>
        <v>1.6069673721340385</v>
      </c>
      <c r="V35" s="6">
        <f>SJTPO_2023!H348+NJTPA_2023!H903+DVRPC_2023!W6+DVRPC_2023!W20+DVRPC_2023!W34+DVRPC_2023!W48</f>
        <v>1.1203443562610229</v>
      </c>
      <c r="W35" s="6">
        <f>VOC!AD28</f>
        <v>1.1809065255731923</v>
      </c>
    </row>
    <row r="36" spans="2:23" x14ac:dyDescent="0.25">
      <c r="B36" t="s">
        <v>20</v>
      </c>
      <c r="C36" t="s">
        <v>21</v>
      </c>
      <c r="D36" s="1">
        <f>VMT!O29</f>
        <v>369863</v>
      </c>
      <c r="E36" s="1">
        <f>VPOP!O29</f>
        <v>4054</v>
      </c>
      <c r="F36" s="6">
        <f>NJTPA_2023!E1012-NJTPA_2023!E904</f>
        <v>0.92999999999999994</v>
      </c>
      <c r="G36" s="6">
        <f>CO!O29</f>
        <v>3.1139999999999999</v>
      </c>
      <c r="H36" s="6">
        <f>NOx!O29</f>
        <v>2.1279999999999997</v>
      </c>
      <c r="I36" s="6">
        <f>NJTPA_2023!H1012-NJTPA_2023!H904</f>
        <v>0.16</v>
      </c>
      <c r="J36" s="6">
        <f>VOC!O29</f>
        <v>0.15999999999999998</v>
      </c>
      <c r="O36" t="s">
        <v>20</v>
      </c>
      <c r="P36" t="s">
        <v>21</v>
      </c>
      <c r="Q36" s="1">
        <f>VMT!AD29</f>
        <v>319941</v>
      </c>
      <c r="R36" s="1">
        <f>VPOP!AB29</f>
        <v>93</v>
      </c>
      <c r="S36" s="6">
        <f>SJTPO_2023!E349+NJTPA_2023!R904</f>
        <v>0.35</v>
      </c>
      <c r="T36" s="6">
        <f>CO!AD29</f>
        <v>2.5752325837742505</v>
      </c>
      <c r="U36" s="6">
        <f>NOx!AD29</f>
        <v>1.3316245590828928</v>
      </c>
      <c r="V36" s="6">
        <f>SJTPO_2023!H349+NJTPA_2023!H904+DVRPC_2023!W7+DVRPC_2023!W21+DVRPC_2023!W35+DVRPC_2023!W49</f>
        <v>0.10324955908289243</v>
      </c>
      <c r="W36" s="6">
        <f>VOC!AD29</f>
        <v>0.10544753086419753</v>
      </c>
    </row>
    <row r="37" spans="2:23" x14ac:dyDescent="0.25">
      <c r="B37" t="s">
        <v>22</v>
      </c>
      <c r="C37" t="s">
        <v>23</v>
      </c>
      <c r="D37" s="1">
        <f>VMT!O30</f>
        <v>252313</v>
      </c>
      <c r="E37" s="1">
        <f>VPOP!O30</f>
        <v>2687</v>
      </c>
      <c r="F37" s="6">
        <f>NJTPA_2023!E1013-NJTPA_2023!E905</f>
        <v>0.59200000000000008</v>
      </c>
      <c r="G37" s="6">
        <f>CO!O30</f>
        <v>2.0949999999999998</v>
      </c>
      <c r="H37" s="6">
        <f>NOx!O30</f>
        <v>1.2350000000000001</v>
      </c>
      <c r="I37" s="6">
        <f>NJTPA_2023!H1013-NJTPA_2023!H905</f>
        <v>0.10100000000000001</v>
      </c>
      <c r="J37" s="6">
        <f>VOC!O30</f>
        <v>0.10199999999999999</v>
      </c>
      <c r="O37" t="s">
        <v>22</v>
      </c>
      <c r="P37" t="s">
        <v>23</v>
      </c>
      <c r="Q37" s="1">
        <f>VMT!AD30</f>
        <v>136949</v>
      </c>
      <c r="R37" s="1">
        <f>VPOP!AB30</f>
        <v>268</v>
      </c>
      <c r="S37" s="6">
        <f>SJTPO_2023!E350+NJTPA_2023!R905</f>
        <v>0.05</v>
      </c>
      <c r="T37" s="6">
        <f>CO!AD30</f>
        <v>1.0852385361552028</v>
      </c>
      <c r="U37" s="6">
        <f>NOx!AD30</f>
        <v>0.51638337742504414</v>
      </c>
      <c r="V37" s="6">
        <f>SJTPO_2023!H350+NJTPA_2023!H905+DVRPC_2023!W8+DVRPC_2023!W22+DVRPC_2023!W36+DVRPC_2023!W50</f>
        <v>4.4649029982363315E-2</v>
      </c>
      <c r="W37" s="6">
        <f>VOC!AD30</f>
        <v>3.7191137566137566E-2</v>
      </c>
    </row>
    <row r="38" spans="2:23" x14ac:dyDescent="0.25">
      <c r="B38" t="s">
        <v>24</v>
      </c>
      <c r="C38" t="s">
        <v>25</v>
      </c>
      <c r="D38" s="1">
        <f>VMT!O31</f>
        <v>260434</v>
      </c>
      <c r="E38" s="1">
        <f>VPOP!O31</f>
        <v>7311</v>
      </c>
      <c r="F38" s="6">
        <f>NJTPA_2023!E1014-NJTPA_2023!E906</f>
        <v>0.13800000000000001</v>
      </c>
      <c r="G38" s="6">
        <f>CO!O31</f>
        <v>0.53099999999999992</v>
      </c>
      <c r="H38" s="6">
        <f>NOx!O31</f>
        <v>0.69700000000000017</v>
      </c>
      <c r="I38" s="6">
        <f>NJTPA_2023!H1014-NJTPA_2023!H906</f>
        <v>3.6999999999999998E-2</v>
      </c>
      <c r="J38" s="6">
        <f>VOC!O31</f>
        <v>3.7000000000000005E-2</v>
      </c>
      <c r="O38" t="s">
        <v>24</v>
      </c>
      <c r="P38" t="s">
        <v>25</v>
      </c>
      <c r="Q38" s="1">
        <f>VMT!AD31</f>
        <v>245299</v>
      </c>
      <c r="R38" s="1">
        <f>VPOP!AB31</f>
        <v>1231</v>
      </c>
      <c r="S38" s="6">
        <f>SJTPO_2023!E351+NJTPA_2023!R906</f>
        <v>0.03</v>
      </c>
      <c r="T38" s="6">
        <f>CO!AD31</f>
        <v>0.4418271604938272</v>
      </c>
      <c r="U38" s="6">
        <f>NOx!AD31</f>
        <v>0.53174955908289245</v>
      </c>
      <c r="V38" s="6">
        <f>SJTPO_2023!H351+NJTPA_2023!H906+DVRPC_2023!W9+DVRPC_2023!W23+DVRPC_2023!W37+DVRPC_2023!W51</f>
        <v>2.9897045855379192E-2</v>
      </c>
      <c r="W38" s="6">
        <f>VOC!AD31</f>
        <v>3.1851631393298059E-2</v>
      </c>
    </row>
    <row r="39" spans="2:23" x14ac:dyDescent="0.25">
      <c r="B39" t="s">
        <v>26</v>
      </c>
      <c r="C39" t="s">
        <v>27</v>
      </c>
      <c r="D39" s="1">
        <f>VMT!O32</f>
        <v>161461</v>
      </c>
      <c r="E39" s="1">
        <f>VPOP!O32</f>
        <v>3332</v>
      </c>
      <c r="F39" s="6">
        <f>NJTPA_2023!E1015-NJTPA_2023!E907</f>
        <v>0.70300000000000007</v>
      </c>
      <c r="G39" s="6">
        <f>CO!O32</f>
        <v>1.2859999999999998</v>
      </c>
      <c r="H39" s="6">
        <f>NOx!O32</f>
        <v>0.87300000000000011</v>
      </c>
      <c r="I39" s="6">
        <f>NJTPA_2023!H1015-NJTPA_2023!H907</f>
        <v>6.9000000000000006E-2</v>
      </c>
      <c r="J39" s="6">
        <f>VOC!O32</f>
        <v>6.8000000000000005E-2</v>
      </c>
      <c r="O39" t="s">
        <v>26</v>
      </c>
      <c r="P39" t="s">
        <v>27</v>
      </c>
      <c r="Q39" s="1">
        <f>VMT!AD32</f>
        <v>112400</v>
      </c>
      <c r="R39" s="1">
        <f>VPOP!AB32</f>
        <v>422</v>
      </c>
      <c r="S39" s="6">
        <f>SJTPO_2023!E352+NJTPA_2023!R907</f>
        <v>0.09</v>
      </c>
      <c r="T39" s="6">
        <f>CO!AD32</f>
        <v>0.81398919753086429</v>
      </c>
      <c r="U39" s="6">
        <f>NOx!AD32</f>
        <v>0.52480092592592598</v>
      </c>
      <c r="V39" s="6">
        <f>SJTPO_2023!H352+NJTPA_2023!H907+DVRPC_2023!W10+DVRPC_2023!W24+DVRPC_2023!W38+DVRPC_2023!W52</f>
        <v>4.1738977072310411E-2</v>
      </c>
      <c r="W39" s="6">
        <f>VOC!AD32</f>
        <v>4.3823633156966489E-2</v>
      </c>
    </row>
    <row r="40" spans="2:23" x14ac:dyDescent="0.25">
      <c r="B40" t="s">
        <v>28</v>
      </c>
      <c r="C40" t="s">
        <v>42</v>
      </c>
      <c r="D40" s="1">
        <f>VMT!O33</f>
        <v>3941041</v>
      </c>
      <c r="E40" s="1">
        <f>VPOP!O33</f>
        <v>109201</v>
      </c>
      <c r="F40" s="6">
        <f>NJTPA_2023!E1016-NJTPA_2023!E908</f>
        <v>1.9879999999999998</v>
      </c>
      <c r="G40" s="6">
        <f>CO!O33</f>
        <v>14.297000000000001</v>
      </c>
      <c r="H40" s="6">
        <f>NOx!O33</f>
        <v>7.2279999999999998</v>
      </c>
      <c r="I40" s="6">
        <f>NJTPA_2023!H1016-NJTPA_2023!H908</f>
        <v>1.026</v>
      </c>
      <c r="J40" s="6">
        <f>VOC!O33</f>
        <v>1.0329999999999999</v>
      </c>
      <c r="O40" t="s">
        <v>28</v>
      </c>
      <c r="P40" t="s">
        <v>42</v>
      </c>
      <c r="Q40" s="1">
        <f>VMT!AD33</f>
        <v>2526614</v>
      </c>
      <c r="R40" s="1">
        <f>VPOP!AB33</f>
        <v>9150</v>
      </c>
      <c r="S40" s="6">
        <f>SJTPO_2023!E353+NJTPA_2023!R908</f>
        <v>0.28000000000000003</v>
      </c>
      <c r="T40" s="6">
        <f>CO!AD33</f>
        <v>8.1555127865961197</v>
      </c>
      <c r="U40" s="6">
        <f>NOx!AD33</f>
        <v>3.9140066137566136</v>
      </c>
      <c r="V40" s="6">
        <f>SJTPO_2023!H353+NJTPA_2023!H908+DVRPC_2023!W11+DVRPC_2023!W25+DVRPC_2023!W39+DVRPC_2023!W53</f>
        <v>0.52967063492063493</v>
      </c>
      <c r="W40" s="6">
        <f>VOC!AD33</f>
        <v>0.55193694885361555</v>
      </c>
    </row>
    <row r="41" spans="2:23" x14ac:dyDescent="0.25">
      <c r="B41" t="s">
        <v>29</v>
      </c>
      <c r="C41" t="s">
        <v>43</v>
      </c>
      <c r="D41" s="1">
        <f>VMT!O34</f>
        <v>88711</v>
      </c>
      <c r="E41" s="1">
        <f>VPOP!O34</f>
        <v>1771</v>
      </c>
      <c r="F41" s="6">
        <f>NJTPA_2023!E1017-NJTPA_2023!E909</f>
        <v>3.9E-2</v>
      </c>
      <c r="G41" s="6">
        <f>CO!O34</f>
        <v>0.25700000000000001</v>
      </c>
      <c r="H41" s="6">
        <f>NOx!O34</f>
        <v>0.14100000000000001</v>
      </c>
      <c r="I41" s="6">
        <f>NJTPA_2023!H1017-NJTPA_2023!H909</f>
        <v>1.6999999999999998E-2</v>
      </c>
      <c r="J41" s="6">
        <f>VOC!O34</f>
        <v>1.8000000000000002E-2</v>
      </c>
      <c r="O41" t="s">
        <v>29</v>
      </c>
      <c r="P41" t="s">
        <v>43</v>
      </c>
      <c r="Q41" s="1">
        <f>VMT!AD34</f>
        <v>66294</v>
      </c>
      <c r="R41" s="1">
        <f>VPOP!AB34</f>
        <v>53</v>
      </c>
      <c r="S41" s="6">
        <f>SJTPO_2023!E354+NJTPA_2023!R909</f>
        <v>0</v>
      </c>
      <c r="T41" s="6">
        <f>CO!AD34</f>
        <v>0.17565101410934744</v>
      </c>
      <c r="U41" s="6">
        <f>NOx!AD34</f>
        <v>8.2012566137566134E-2</v>
      </c>
      <c r="V41" s="6">
        <f>SJTPO_2023!H354+NJTPA_2023!H909+DVRPC_2023!W12+DVRPC_2023!W26+DVRPC_2023!W40+DVRPC_2023!W54</f>
        <v>9.0643738977072303E-3</v>
      </c>
      <c r="W41" s="6">
        <f>VOC!AD34</f>
        <v>9.5912698412698415E-3</v>
      </c>
    </row>
    <row r="42" spans="2:23" x14ac:dyDescent="0.25">
      <c r="B42" t="s">
        <v>30</v>
      </c>
      <c r="C42" t="s">
        <v>31</v>
      </c>
      <c r="D42" s="1">
        <f>VMT!O35</f>
        <v>81857</v>
      </c>
      <c r="E42" s="1">
        <f>VPOP!O35</f>
        <v>5715</v>
      </c>
      <c r="F42" s="6">
        <f>NJTPA_2023!E1018-NJTPA_2023!E910</f>
        <v>7.5999999999999998E-2</v>
      </c>
      <c r="G42" s="6">
        <f>CO!O35</f>
        <v>1.3010000000000002</v>
      </c>
      <c r="H42" s="6">
        <f>NOx!O35</f>
        <v>0.22100000000000003</v>
      </c>
      <c r="I42" s="6">
        <f>NJTPA_2023!H1018-NJTPA_2023!H910</f>
        <v>6.9999999999999993E-2</v>
      </c>
      <c r="J42" s="6">
        <f>VOC!O35</f>
        <v>6.9000000000000006E-2</v>
      </c>
      <c r="O42" t="s">
        <v>30</v>
      </c>
      <c r="P42" t="s">
        <v>31</v>
      </c>
      <c r="Q42" s="1">
        <f>VMT!AD35</f>
        <v>103783</v>
      </c>
      <c r="R42" s="1">
        <f>VPOP!AB35</f>
        <v>1412</v>
      </c>
      <c r="S42" s="6">
        <f>SJTPO_2023!E355+NJTPA_2023!R910</f>
        <v>0.02</v>
      </c>
      <c r="T42" s="6">
        <f>CO!AD35</f>
        <v>1.5458470017636685</v>
      </c>
      <c r="U42" s="6">
        <f>NOx!AD35</f>
        <v>0.26153439153439151</v>
      </c>
      <c r="V42" s="6">
        <f>SJTPO_2023!H355+NJTPA_2023!H910+DVRPC_2023!W13+DVRPC_2023!W27+DVRPC_2023!W41+DVRPC_2023!W55</f>
        <v>7.5111772486772491E-2</v>
      </c>
      <c r="W42" s="6">
        <f>VOC!AD35</f>
        <v>8.8364858906525595E-2</v>
      </c>
    </row>
    <row r="43" spans="2:23" x14ac:dyDescent="0.25">
      <c r="B43" t="s">
        <v>32</v>
      </c>
      <c r="C43" t="s">
        <v>44</v>
      </c>
      <c r="D43" s="1">
        <f>VMT!O36</f>
        <v>1301869</v>
      </c>
      <c r="E43" s="1">
        <f>VPOP!O36</f>
        <v>20398</v>
      </c>
      <c r="F43" s="6">
        <f>NJTPA_2023!E1019-NJTPA_2023!E911</f>
        <v>0.98</v>
      </c>
      <c r="G43" s="6">
        <f>CO!O36</f>
        <v>4.383</v>
      </c>
      <c r="H43" s="6">
        <f>NOx!O36</f>
        <v>6.1649999999999991</v>
      </c>
      <c r="I43" s="6">
        <f>NJTPA_2023!H1019-NJTPA_2023!H911</f>
        <v>0.26399999999999996</v>
      </c>
      <c r="J43" s="6">
        <f>VOC!O36</f>
        <v>0.26600000000000001</v>
      </c>
      <c r="O43" t="s">
        <v>32</v>
      </c>
      <c r="P43" t="s">
        <v>44</v>
      </c>
      <c r="Q43" s="1">
        <f>VMT!AD36</f>
        <v>838528</v>
      </c>
      <c r="R43" s="1">
        <f>VPOP!AB36</f>
        <v>1901</v>
      </c>
      <c r="S43" s="6">
        <f>SJTPO_2023!E356+NJTPA_2023!R911</f>
        <v>0.26</v>
      </c>
      <c r="T43" s="6">
        <f>CO!AD36</f>
        <v>2.6251973104056434</v>
      </c>
      <c r="U43" s="6">
        <f>NOx!AD36</f>
        <v>3.6489907407407407</v>
      </c>
      <c r="V43" s="6">
        <f>SJTPO_2023!H356+NJTPA_2023!H911+DVRPC_2023!W14+DVRPC_2023!W28+DVRPC_2023!W42+DVRPC_2023!W56</f>
        <v>0.15561816578483248</v>
      </c>
      <c r="W43" s="6">
        <f>VOC!AD36</f>
        <v>0.1828860229276896</v>
      </c>
    </row>
    <row r="44" spans="2:23" ht="15.75" thickBot="1" x14ac:dyDescent="0.3">
      <c r="B44" t="s">
        <v>33</v>
      </c>
      <c r="C44" t="s">
        <v>45</v>
      </c>
      <c r="D44" s="1">
        <f>VMT!O37</f>
        <v>4534364</v>
      </c>
      <c r="E44" s="1">
        <f>VPOP!O37</f>
        <v>24227</v>
      </c>
      <c r="F44" s="6">
        <f>NJTPA_2023!E1020-NJTPA_2023!E912</f>
        <v>0.83199999999999996</v>
      </c>
      <c r="G44" s="6">
        <f>CO!O37</f>
        <v>12.012000000000002</v>
      </c>
      <c r="H44" s="6">
        <f>NOx!O37</f>
        <v>21.265999999999998</v>
      </c>
      <c r="I44" s="6">
        <f>NJTPA_2023!H1020-NJTPA_2023!H912</f>
        <v>0.73699999999999999</v>
      </c>
      <c r="J44" s="6">
        <f>VOC!O37</f>
        <v>0.75200000000000011</v>
      </c>
      <c r="O44" t="s">
        <v>33</v>
      </c>
      <c r="P44" t="s">
        <v>45</v>
      </c>
      <c r="Q44" s="1">
        <f>VMT!AD37</f>
        <v>1066443</v>
      </c>
      <c r="R44" s="1">
        <f>VPOP!AB37</f>
        <v>203</v>
      </c>
      <c r="S44" s="6">
        <f>SJTPO_2023!E357+NJTPA_2023!R912</f>
        <v>0.02</v>
      </c>
      <c r="T44" s="6">
        <f>CO!AD37</f>
        <v>2.7422050264550268</v>
      </c>
      <c r="U44" s="6">
        <f>NOx!AD37</f>
        <v>4.7944794973544971</v>
      </c>
      <c r="V44" s="6">
        <f>SJTPO_2023!H357+NJTPA_2023!H912+DVRPC_2023!W15+DVRPC_2023!W29+DVRPC_2023!W43+DVRPC_2023!W57</f>
        <v>0.16149492945326277</v>
      </c>
      <c r="W44" s="6">
        <f>VOC!AD37</f>
        <v>0.16480070546737213</v>
      </c>
    </row>
    <row r="45" spans="2:23" x14ac:dyDescent="0.25">
      <c r="B45" s="11"/>
      <c r="C45" s="11"/>
      <c r="D45" s="11"/>
      <c r="E45" s="11"/>
      <c r="F45" s="11"/>
      <c r="G45" s="11"/>
      <c r="H45" s="11"/>
      <c r="I45" s="11"/>
      <c r="J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2:23" x14ac:dyDescent="0.25">
      <c r="B46" t="s">
        <v>37</v>
      </c>
      <c r="C46" t="s">
        <v>38</v>
      </c>
      <c r="D46" s="1">
        <f>SUM(D32:D44)</f>
        <v>153971481</v>
      </c>
      <c r="E46" s="1">
        <f t="shared" ref="E46:J46" si="2">SUM(E32:E44)</f>
        <v>4603709</v>
      </c>
      <c r="F46" s="6">
        <f t="shared" si="2"/>
        <v>36.021999999999998</v>
      </c>
      <c r="G46" s="6">
        <f t="shared" si="2"/>
        <v>460.44</v>
      </c>
      <c r="H46" s="6">
        <f t="shared" si="2"/>
        <v>61.826999999999991</v>
      </c>
      <c r="I46" s="6">
        <f t="shared" si="2"/>
        <v>30.043999999999997</v>
      </c>
      <c r="J46" s="6">
        <f t="shared" si="2"/>
        <v>30.300999999999998</v>
      </c>
      <c r="O46" t="s">
        <v>37</v>
      </c>
      <c r="P46" t="s">
        <v>38</v>
      </c>
      <c r="Q46" s="1">
        <f>SUM(Q32:Q44)</f>
        <v>83611262</v>
      </c>
      <c r="R46" s="1">
        <f t="shared" ref="R46:W46" si="3">SUM(R32:R44)</f>
        <v>504221</v>
      </c>
      <c r="S46" s="6">
        <f t="shared" si="3"/>
        <v>4.669999999999999</v>
      </c>
      <c r="T46" s="6">
        <f t="shared" si="3"/>
        <v>243.20596362433861</v>
      </c>
      <c r="U46" s="6">
        <f t="shared" si="3"/>
        <v>28.357522486772485</v>
      </c>
      <c r="V46" s="6">
        <f t="shared" si="3"/>
        <v>16.264733245149912</v>
      </c>
      <c r="W46" s="6">
        <f t="shared" si="3"/>
        <v>17.128535934744267</v>
      </c>
    </row>
  </sheetData>
  <pageMargins left="0.25" right="0.25" top="0.75" bottom="0.75" header="0.3" footer="0.3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42"/>
  <sheetViews>
    <sheetView workbookViewId="0">
      <selection activeCell="L30" sqref="L30"/>
    </sheetView>
  </sheetViews>
  <sheetFormatPr defaultRowHeight="15" x14ac:dyDescent="0.25"/>
  <cols>
    <col min="1" max="1" width="9" bestFit="1" customWidth="1"/>
    <col min="2" max="2" width="12.42578125" customWidth="1"/>
    <col min="4" max="5" width="9" bestFit="1" customWidth="1"/>
    <col min="6" max="6" width="10.5703125" customWidth="1"/>
    <col min="7" max="7" width="10.28515625" bestFit="1" customWidth="1"/>
    <col min="8" max="8" width="10.85546875" bestFit="1" customWidth="1"/>
    <col min="9" max="10" width="9" bestFit="1" customWidth="1"/>
    <col min="11" max="11" width="9.42578125" bestFit="1" customWidth="1"/>
    <col min="12" max="12" width="9" customWidth="1"/>
    <col min="13" max="13" width="9" bestFit="1" customWidth="1"/>
    <col min="14" max="14" width="9" customWidth="1"/>
    <col min="15" max="15" width="10.5703125" bestFit="1" customWidth="1"/>
    <col min="20" max="20" width="13.140625" bestFit="1" customWidth="1"/>
    <col min="22" max="22" width="10.28515625" bestFit="1" customWidth="1"/>
    <col min="24" max="24" width="9.5703125" bestFit="1" customWidth="1"/>
    <col min="25" max="25" width="11.85546875" bestFit="1" customWidth="1"/>
    <col min="26" max="26" width="10.5703125" bestFit="1" customWidth="1"/>
  </cols>
  <sheetData>
    <row r="1" spans="1:30" x14ac:dyDescent="0.25">
      <c r="B1" t="s">
        <v>9</v>
      </c>
      <c r="C1" t="s">
        <v>93</v>
      </c>
    </row>
    <row r="2" spans="1:30" x14ac:dyDescent="0.25">
      <c r="B2" t="s">
        <v>88</v>
      </c>
    </row>
    <row r="4" spans="1:30" ht="15.75" thickBot="1" x14ac:dyDescent="0.3">
      <c r="A4" s="8" t="s">
        <v>50</v>
      </c>
      <c r="B4" s="8" t="s">
        <v>3</v>
      </c>
      <c r="C4" s="8" t="s">
        <v>54</v>
      </c>
      <c r="D4" s="8" t="s">
        <v>61</v>
      </c>
      <c r="E4" s="8" t="s">
        <v>62</v>
      </c>
      <c r="F4" s="8" t="s">
        <v>63</v>
      </c>
      <c r="G4" s="8" t="s">
        <v>64</v>
      </c>
      <c r="H4" s="8" t="s">
        <v>65</v>
      </c>
      <c r="I4" s="8" t="s">
        <v>66</v>
      </c>
      <c r="J4" s="8" t="s">
        <v>67</v>
      </c>
      <c r="K4" s="8" t="s">
        <v>68</v>
      </c>
      <c r="L4" s="8" t="s">
        <v>69</v>
      </c>
      <c r="M4" s="8" t="s">
        <v>70</v>
      </c>
      <c r="N4" s="8" t="s">
        <v>71</v>
      </c>
      <c r="O4" s="8" t="s">
        <v>86</v>
      </c>
      <c r="S4" s="8" t="s">
        <v>50</v>
      </c>
      <c r="T4" s="8" t="s">
        <v>3</v>
      </c>
      <c r="U4" s="8" t="s">
        <v>270</v>
      </c>
      <c r="V4" s="8" t="s">
        <v>278</v>
      </c>
      <c r="W4" s="8" t="s">
        <v>279</v>
      </c>
      <c r="X4" s="8" t="s">
        <v>273</v>
      </c>
      <c r="Y4" s="8" t="s">
        <v>274</v>
      </c>
      <c r="Z4" s="8" t="s">
        <v>280</v>
      </c>
      <c r="AA4" s="8" t="s">
        <v>281</v>
      </c>
      <c r="AB4" s="8" t="s">
        <v>282</v>
      </c>
      <c r="AC4" s="8" t="s">
        <v>275</v>
      </c>
      <c r="AD4" s="8" t="s">
        <v>283</v>
      </c>
    </row>
    <row r="5" spans="1:30" x14ac:dyDescent="0.25">
      <c r="A5" t="s">
        <v>55</v>
      </c>
      <c r="C5" s="7">
        <f>NJTPA_2017!H14</f>
        <v>4.3899999999999997</v>
      </c>
      <c r="D5" s="7">
        <f>NJTPA_2017!H24</f>
        <v>2.8889999999999998</v>
      </c>
      <c r="E5" s="7">
        <f>NJTPA_2017!H34</f>
        <v>1.8129999999999999</v>
      </c>
      <c r="F5" s="7">
        <f>NJTPA_2017!H44</f>
        <v>0.82799999999999996</v>
      </c>
      <c r="G5" s="7">
        <f>NJTPA_2017!H54</f>
        <v>3.64</v>
      </c>
      <c r="H5" s="7">
        <f>NJTPA_2017!H64</f>
        <v>3.1640000000000001</v>
      </c>
      <c r="I5" s="7">
        <f>NJTPA_2017!H74</f>
        <v>2.423</v>
      </c>
      <c r="J5" s="7">
        <f>NJTPA_2017!H94</f>
        <v>2.1459999999999999</v>
      </c>
      <c r="K5" s="7">
        <f>NJTPA_2017!H104</f>
        <v>1.5229999999999999</v>
      </c>
      <c r="L5" s="7">
        <f>NJTPA_2017!H114</f>
        <v>0.83299999999999996</v>
      </c>
      <c r="M5" s="7">
        <f>NJTPA_2017!H124</f>
        <v>2.367</v>
      </c>
      <c r="N5" s="7">
        <f>NJTPA_2017!H134</f>
        <v>0.70599999999999996</v>
      </c>
      <c r="O5" s="7">
        <f>SUM(C5:N5)</f>
        <v>26.721999999999998</v>
      </c>
      <c r="S5" t="s">
        <v>55</v>
      </c>
      <c r="U5">
        <f>SJTPO_2017!H14</f>
        <v>1.47</v>
      </c>
      <c r="V5" s="14">
        <f>DVRPC_2017!AE3</f>
        <v>2.6339010141093473</v>
      </c>
      <c r="W5" s="14">
        <f>DVRPC_2017!AE9</f>
        <v>2.6499096119929453</v>
      </c>
      <c r="X5">
        <f>SJTPO_2017!H24</f>
        <v>0.59</v>
      </c>
      <c r="Y5">
        <f>SJTPO_2017!H34</f>
        <v>0.8</v>
      </c>
      <c r="Z5" s="14">
        <f>DVRPC_2017!AE15</f>
        <v>1.5928968253968254</v>
      </c>
      <c r="AA5" s="14">
        <f>DVRPC_2017!AE21</f>
        <v>1.9719279100529101</v>
      </c>
      <c r="AB5" s="14">
        <f>NJTPA_2017!H84</f>
        <v>2.9750000000000001</v>
      </c>
      <c r="AC5" s="14">
        <f>SJTPO_2017!H44</f>
        <v>0.4</v>
      </c>
      <c r="AD5" s="14">
        <f>SUM(U5:AC5)</f>
        <v>15.083635361552028</v>
      </c>
    </row>
    <row r="6" spans="1:30" x14ac:dyDescent="0.25">
      <c r="A6" t="s">
        <v>56</v>
      </c>
      <c r="B6" t="s">
        <v>57</v>
      </c>
      <c r="C6" s="7">
        <f>NJTPA_2017!H15</f>
        <v>0.40500000000000003</v>
      </c>
      <c r="D6" s="7">
        <f>NJTPA_2017!H25</f>
        <v>0.46200000000000002</v>
      </c>
      <c r="E6" s="7">
        <f>NJTPA_2017!H35</f>
        <v>0.109</v>
      </c>
      <c r="F6" s="7">
        <f>NJTPA_2017!H45</f>
        <v>0.216</v>
      </c>
      <c r="G6" s="7">
        <f>NJTPA_2017!H55</f>
        <v>0.92</v>
      </c>
      <c r="H6" s="7">
        <f>NJTPA_2017!H65</f>
        <v>0.45</v>
      </c>
      <c r="I6" s="7">
        <f>NJTPA_2017!H75</f>
        <v>0.44</v>
      </c>
      <c r="J6" s="7">
        <f>NJTPA_2017!H95</f>
        <v>0.11899999999999999</v>
      </c>
      <c r="K6" s="7">
        <f>NJTPA_2017!H105</f>
        <v>0.217</v>
      </c>
      <c r="L6" s="7">
        <f>NJTPA_2017!H115</f>
        <v>5.0000000000000001E-3</v>
      </c>
      <c r="M6" s="7">
        <f>NJTPA_2017!H125</f>
        <v>0.39</v>
      </c>
      <c r="N6" s="7">
        <f>NJTPA_2017!H135</f>
        <v>0.216</v>
      </c>
      <c r="O6" s="7">
        <f t="shared" ref="O6:O9" si="0">SUM(C6:N6)</f>
        <v>3.9490000000000007</v>
      </c>
      <c r="S6" t="s">
        <v>56</v>
      </c>
      <c r="T6" t="s">
        <v>57</v>
      </c>
      <c r="U6">
        <f>SJTPO_2017!H15</f>
        <v>0.28999999999999998</v>
      </c>
      <c r="V6" s="14">
        <f>DVRPC_2017!AE4</f>
        <v>6.7537477954144623E-2</v>
      </c>
      <c r="W6" s="14">
        <f>DVRPC_2017!AE10</f>
        <v>8.5350529100529093E-3</v>
      </c>
      <c r="X6">
        <f>SJTPO_2017!H25</f>
        <v>0.19</v>
      </c>
      <c r="Y6">
        <f>SJTPO_2017!H35</f>
        <v>0.05</v>
      </c>
      <c r="Z6" s="14">
        <f>DVRPC_2017!AE16</f>
        <v>9.7875881834215167E-2</v>
      </c>
      <c r="AA6" s="14">
        <f>DVRPC_2017!AE22</f>
        <v>1.5788139329805998E-2</v>
      </c>
      <c r="AB6" s="14">
        <f>NJTPA_2017!H85</f>
        <v>0.28000000000000003</v>
      </c>
      <c r="AC6" s="14">
        <f>SJTPO_2017!H45</f>
        <v>0.06</v>
      </c>
      <c r="AD6" s="14">
        <f t="shared" ref="AD6:AD9" si="1">SUM(U6:AC6)</f>
        <v>1.0597365520282187</v>
      </c>
    </row>
    <row r="7" spans="1:30" x14ac:dyDescent="0.25">
      <c r="A7" t="s">
        <v>56</v>
      </c>
      <c r="B7" t="s">
        <v>58</v>
      </c>
      <c r="C7" s="7">
        <f>NJTPA_2017!H16</f>
        <v>0.997</v>
      </c>
      <c r="D7" s="7">
        <f>NJTPA_2017!H26</f>
        <v>0.443</v>
      </c>
      <c r="E7" s="7">
        <f>NJTPA_2017!H36</f>
        <v>2E-3</v>
      </c>
      <c r="F7" s="7">
        <f>NJTPA_2017!H46</f>
        <v>0.43099999999999999</v>
      </c>
      <c r="G7" s="7">
        <f>NJTPA_2017!H56</f>
        <v>1.1850000000000001</v>
      </c>
      <c r="H7" s="7">
        <f>NJTPA_2017!H66</f>
        <v>1.405</v>
      </c>
      <c r="I7" s="7">
        <f>NJTPA_2017!H76</f>
        <v>0.91</v>
      </c>
      <c r="J7" s="7">
        <f>NJTPA_2017!H96</f>
        <v>0.45200000000000001</v>
      </c>
      <c r="K7" s="7">
        <f>NJTPA_2017!H106</f>
        <v>0.71599999999999997</v>
      </c>
      <c r="L7" s="7">
        <f>NJTPA_2017!H116</f>
        <v>0.41099999999999998</v>
      </c>
      <c r="M7" s="7">
        <f>NJTPA_2017!H126</f>
        <v>0.41499999999999998</v>
      </c>
      <c r="N7" s="7">
        <f>NJTPA_2017!H136</f>
        <v>0.39600000000000002</v>
      </c>
      <c r="O7" s="7">
        <f t="shared" si="0"/>
        <v>7.7629999999999999</v>
      </c>
      <c r="S7" t="s">
        <v>56</v>
      </c>
      <c r="T7" t="s">
        <v>58</v>
      </c>
      <c r="U7">
        <f>SJTPO_2017!H16</f>
        <v>0.49</v>
      </c>
      <c r="V7" s="14">
        <f>DVRPC_2017!AE5</f>
        <v>7.8228615520282194E-2</v>
      </c>
      <c r="W7" s="14">
        <f>DVRPC_2017!AE11</f>
        <v>6.606040564373898E-3</v>
      </c>
      <c r="X7">
        <f>SJTPO_2017!H26</f>
        <v>0.24</v>
      </c>
      <c r="Y7">
        <f>SJTPO_2017!H36</f>
        <v>0.37</v>
      </c>
      <c r="Z7" s="14">
        <f>DVRPC_2017!AE17</f>
        <v>5.9061948853615522E-2</v>
      </c>
      <c r="AA7" s="14">
        <f>DVRPC_2017!AE23</f>
        <v>3.2819664902998237E-2</v>
      </c>
      <c r="AB7" s="14">
        <f>NJTPA_2017!H86</f>
        <v>1.4650000000000001</v>
      </c>
      <c r="AC7" s="14">
        <f>SJTPO_2017!H46</f>
        <v>0.18</v>
      </c>
      <c r="AD7" s="14">
        <f t="shared" si="1"/>
        <v>2.9217162698412698</v>
      </c>
    </row>
    <row r="8" spans="1:30" x14ac:dyDescent="0.25">
      <c r="A8" t="s">
        <v>59</v>
      </c>
      <c r="B8" t="s">
        <v>57</v>
      </c>
      <c r="C8" s="7">
        <f>NJTPA_2017!H17</f>
        <v>0.51900000000000002</v>
      </c>
      <c r="D8" s="7">
        <f>NJTPA_2017!H27</f>
        <v>0.35099999999999998</v>
      </c>
      <c r="E8" s="7">
        <f>NJTPA_2017!H37</f>
        <v>0.20499999999999999</v>
      </c>
      <c r="F8" s="7">
        <f>NJTPA_2017!H47</f>
        <v>0.01</v>
      </c>
      <c r="G8" s="7">
        <f>NJTPA_2017!H57</f>
        <v>0.191</v>
      </c>
      <c r="H8" s="7">
        <f>NJTPA_2017!H67</f>
        <v>0</v>
      </c>
      <c r="I8" s="7">
        <f>NJTPA_2017!H77</f>
        <v>0.02</v>
      </c>
      <c r="J8" s="7">
        <f>NJTPA_2017!H97</f>
        <v>0.17100000000000001</v>
      </c>
      <c r="K8" s="7">
        <f>NJTPA_2017!H107</f>
        <v>1.4E-2</v>
      </c>
      <c r="L8" s="7">
        <f>NJTPA_2017!H117</f>
        <v>0</v>
      </c>
      <c r="M8" s="7">
        <f>NJTPA_2017!H127</f>
        <v>0.14399999999999999</v>
      </c>
      <c r="N8" s="7">
        <f>NJTPA_2017!H137</f>
        <v>0</v>
      </c>
      <c r="O8" s="7">
        <f t="shared" si="0"/>
        <v>1.625</v>
      </c>
      <c r="S8" t="s">
        <v>59</v>
      </c>
      <c r="T8" t="s">
        <v>57</v>
      </c>
      <c r="U8">
        <f>SJTPO_2017!H17</f>
        <v>0.03</v>
      </c>
      <c r="V8" s="14">
        <f>DVRPC_2017!AE6</f>
        <v>0.48360229276895944</v>
      </c>
      <c r="W8" s="14">
        <f>DVRPC_2017!AE12</f>
        <v>0.45710427689594357</v>
      </c>
      <c r="X8">
        <f>SJTPO_2017!H27</f>
        <v>0</v>
      </c>
      <c r="Y8">
        <f>SJTPO_2017!H37</f>
        <v>0</v>
      </c>
      <c r="Z8" s="14">
        <f>DVRPC_2017!AE18</f>
        <v>0.33621252204585539</v>
      </c>
      <c r="AA8" s="14">
        <f>DVRPC_2017!AE24</f>
        <v>0.57069775132275136</v>
      </c>
      <c r="AB8" s="14">
        <f>NJTPA_2017!H87</f>
        <v>0</v>
      </c>
      <c r="AC8" s="14">
        <f>SJTPO_2017!H47</f>
        <v>0</v>
      </c>
      <c r="AD8" s="14">
        <f t="shared" si="1"/>
        <v>1.8776168430335096</v>
      </c>
    </row>
    <row r="9" spans="1:30" ht="15.75" thickBot="1" x14ac:dyDescent="0.3">
      <c r="A9" s="8" t="s">
        <v>59</v>
      </c>
      <c r="B9" s="8" t="s">
        <v>58</v>
      </c>
      <c r="C9" s="9">
        <f>NJTPA_2017!H18</f>
        <v>0.90900000000000003</v>
      </c>
      <c r="D9" s="9">
        <f>NJTPA_2017!H28</f>
        <v>0.76</v>
      </c>
      <c r="E9" s="9">
        <f>NJTPA_2017!H38</f>
        <v>0.63100000000000001</v>
      </c>
      <c r="F9" s="9">
        <f>NJTPA_2017!H48</f>
        <v>2.5000000000000001E-2</v>
      </c>
      <c r="G9" s="9">
        <f>NJTPA_2017!H58</f>
        <v>0.48899999999999999</v>
      </c>
      <c r="H9" s="9">
        <f>NJTPA_2017!H68</f>
        <v>0.128</v>
      </c>
      <c r="I9" s="9">
        <f>NJTPA_2017!H78</f>
        <v>7.4999999999999997E-2</v>
      </c>
      <c r="J9" s="9">
        <f>NJTPA_2017!H98</f>
        <v>0.32600000000000001</v>
      </c>
      <c r="K9" s="9">
        <f>NJTPA_2017!H108</f>
        <v>7.1999999999999995E-2</v>
      </c>
      <c r="L9" s="9">
        <f>NJTPA_2017!H118</f>
        <v>0</v>
      </c>
      <c r="M9" s="9">
        <f>NJTPA_2017!H128</f>
        <v>0.56100000000000005</v>
      </c>
      <c r="N9" s="9">
        <f>NJTPA_2017!H138</f>
        <v>0</v>
      </c>
      <c r="O9" s="9">
        <f t="shared" si="0"/>
        <v>3.976</v>
      </c>
      <c r="S9" s="8" t="s">
        <v>59</v>
      </c>
      <c r="T9" s="8" t="s">
        <v>58</v>
      </c>
      <c r="U9" s="8">
        <f>SJTPO_2017!H18</f>
        <v>0.2</v>
      </c>
      <c r="V9" s="15">
        <f>DVRPC_2017!AE7</f>
        <v>0.8287863756613757</v>
      </c>
      <c r="W9" s="15">
        <f>DVRPC_2017!AE13</f>
        <v>0.76008377425044094</v>
      </c>
      <c r="X9" s="8">
        <f>SJTPO_2017!H28</f>
        <v>0.08</v>
      </c>
      <c r="Y9" s="8">
        <f>SJTPO_2017!H38</f>
        <v>0.08</v>
      </c>
      <c r="Z9" s="15">
        <f>DVRPC_2017!AE19</f>
        <v>0.39181437389770724</v>
      </c>
      <c r="AA9" s="15">
        <f>DVRPC_2017!AE25</f>
        <v>0.50431988536155203</v>
      </c>
      <c r="AB9" s="15">
        <f>NJTPA_2017!H88</f>
        <v>4.3999999999999997E-2</v>
      </c>
      <c r="AC9" s="15">
        <f>SJTPO_2017!H48</f>
        <v>0.01</v>
      </c>
      <c r="AD9" s="15">
        <f t="shared" si="1"/>
        <v>2.8990044091710758</v>
      </c>
    </row>
    <row r="10" spans="1:30" x14ac:dyDescent="0.25">
      <c r="B10" t="s">
        <v>87</v>
      </c>
      <c r="C10" s="7">
        <f t="shared" ref="C10:N10" si="2">SUM(C5:C9)</f>
        <v>7.22</v>
      </c>
      <c r="D10" s="7">
        <f t="shared" si="2"/>
        <v>4.9049999999999994</v>
      </c>
      <c r="E10" s="7">
        <f t="shared" si="2"/>
        <v>2.76</v>
      </c>
      <c r="F10" s="7">
        <f t="shared" si="2"/>
        <v>1.51</v>
      </c>
      <c r="G10" s="7">
        <f t="shared" si="2"/>
        <v>6.4250000000000007</v>
      </c>
      <c r="H10" s="7">
        <f t="shared" si="2"/>
        <v>5.1470000000000002</v>
      </c>
      <c r="I10" s="7">
        <f t="shared" si="2"/>
        <v>3.8680000000000003</v>
      </c>
      <c r="J10" s="7">
        <f t="shared" si="2"/>
        <v>3.2139999999999995</v>
      </c>
      <c r="K10" s="7">
        <f t="shared" si="2"/>
        <v>2.5419999999999998</v>
      </c>
      <c r="L10" s="7">
        <f t="shared" si="2"/>
        <v>1.2489999999999999</v>
      </c>
      <c r="M10" s="7">
        <f t="shared" si="2"/>
        <v>3.8770000000000002</v>
      </c>
      <c r="N10" s="7">
        <f t="shared" si="2"/>
        <v>1.3180000000000001</v>
      </c>
      <c r="O10" s="7">
        <f t="shared" ref="O10" si="3">SUM(C10:N10)</f>
        <v>44.035000000000004</v>
      </c>
      <c r="T10" t="s">
        <v>87</v>
      </c>
      <c r="U10" s="7">
        <f>SUM(U5:U9)</f>
        <v>2.48</v>
      </c>
      <c r="V10" s="7">
        <f t="shared" ref="V10:AC10" si="4">SUM(V5:V9)</f>
        <v>4.0920557760141092</v>
      </c>
      <c r="W10" s="7">
        <f t="shared" si="4"/>
        <v>3.8822387566137566</v>
      </c>
      <c r="X10" s="7">
        <f t="shared" si="4"/>
        <v>1.1000000000000001</v>
      </c>
      <c r="Y10" s="7">
        <f t="shared" si="4"/>
        <v>1.3000000000000003</v>
      </c>
      <c r="Z10" s="7">
        <f t="shared" si="4"/>
        <v>2.4778615520282186</v>
      </c>
      <c r="AA10" s="7">
        <f t="shared" si="4"/>
        <v>3.0955533509700173</v>
      </c>
      <c r="AB10" s="7">
        <f t="shared" si="4"/>
        <v>4.7639999999999993</v>
      </c>
      <c r="AC10" s="7">
        <f t="shared" si="4"/>
        <v>0.65</v>
      </c>
      <c r="AD10" s="7">
        <f>SUM(U10:AC10)</f>
        <v>23.8417094356261</v>
      </c>
    </row>
    <row r="13" spans="1:30" x14ac:dyDescent="0.25">
      <c r="B13" t="s">
        <v>9</v>
      </c>
      <c r="C13" t="s">
        <v>187</v>
      </c>
    </row>
    <row r="14" spans="1:30" x14ac:dyDescent="0.25">
      <c r="B14" t="s">
        <v>88</v>
      </c>
    </row>
    <row r="16" spans="1:30" ht="15.75" thickBot="1" x14ac:dyDescent="0.3">
      <c r="A16" s="8" t="s">
        <v>50</v>
      </c>
      <c r="B16" s="8" t="s">
        <v>3</v>
      </c>
      <c r="C16" s="8" t="s">
        <v>54</v>
      </c>
      <c r="D16" s="8" t="s">
        <v>61</v>
      </c>
      <c r="E16" s="8" t="s">
        <v>62</v>
      </c>
      <c r="F16" s="8" t="s">
        <v>63</v>
      </c>
      <c r="G16" s="8" t="s">
        <v>64</v>
      </c>
      <c r="H16" s="8" t="s">
        <v>65</v>
      </c>
      <c r="I16" s="8" t="s">
        <v>66</v>
      </c>
      <c r="J16" s="8" t="s">
        <v>67</v>
      </c>
      <c r="K16" s="8" t="s">
        <v>68</v>
      </c>
      <c r="L16" s="8" t="s">
        <v>69</v>
      </c>
      <c r="M16" s="8" t="s">
        <v>70</v>
      </c>
      <c r="N16" s="8" t="s">
        <v>71</v>
      </c>
      <c r="O16" s="8" t="s">
        <v>86</v>
      </c>
      <c r="S16" s="8" t="s">
        <v>50</v>
      </c>
      <c r="T16" s="8" t="s">
        <v>3</v>
      </c>
      <c r="U16" s="8" t="s">
        <v>270</v>
      </c>
      <c r="V16" s="8" t="s">
        <v>278</v>
      </c>
      <c r="W16" s="8" t="s">
        <v>279</v>
      </c>
      <c r="X16" s="8" t="s">
        <v>273</v>
      </c>
      <c r="Y16" s="8" t="s">
        <v>274</v>
      </c>
      <c r="Z16" s="8" t="s">
        <v>280</v>
      </c>
      <c r="AA16" s="8" t="s">
        <v>281</v>
      </c>
      <c r="AB16" s="8" t="s">
        <v>282</v>
      </c>
      <c r="AC16" s="8" t="s">
        <v>275</v>
      </c>
      <c r="AD16" s="8" t="s">
        <v>283</v>
      </c>
    </row>
    <row r="17" spans="1:30" x14ac:dyDescent="0.25">
      <c r="A17" t="s">
        <v>55</v>
      </c>
      <c r="C17" s="7">
        <f>NJTPA_2023!H14</f>
        <v>3.4409999999999998</v>
      </c>
      <c r="D17" s="7">
        <f>NJTPA_2023!H24</f>
        <v>2.38</v>
      </c>
      <c r="E17" s="7">
        <f>NJTPA_2023!H34</f>
        <v>1.4830000000000001</v>
      </c>
      <c r="F17" s="7">
        <f>NJTPA_2023!H44</f>
        <v>0.70499999999999996</v>
      </c>
      <c r="G17" s="7">
        <f>NJTPA_2023!H54</f>
        <v>3.0059999999999998</v>
      </c>
      <c r="H17" s="7">
        <f>NJTPA_2023!H64</f>
        <v>2.6379999999999999</v>
      </c>
      <c r="I17" s="7">
        <f>NJTPA_2023!H74</f>
        <v>1.994</v>
      </c>
      <c r="J17" s="7">
        <f>NJTPA_2023!H94</f>
        <v>1.754</v>
      </c>
      <c r="K17" s="7">
        <f>NJTPA_2023!H104</f>
        <v>1.2589999999999999</v>
      </c>
      <c r="L17" s="7">
        <f>NJTPA_2023!H114</f>
        <v>0.66100000000000003</v>
      </c>
      <c r="M17" s="7">
        <f>NJTPA_2023!H124</f>
        <v>1.9910000000000001</v>
      </c>
      <c r="N17" s="7">
        <f>NJTPA_2023!H134</f>
        <v>0.55600000000000005</v>
      </c>
      <c r="O17" s="7">
        <f>SUM(C17:N17)</f>
        <v>21.868000000000002</v>
      </c>
      <c r="S17" t="s">
        <v>55</v>
      </c>
      <c r="U17">
        <f>SJTPO_2023!H13</f>
        <v>1.17</v>
      </c>
      <c r="V17" s="14">
        <f>DVRPC_2023!AE3</f>
        <v>2.101473765432099</v>
      </c>
      <c r="W17" s="14">
        <f>DVRPC_2023!AE9</f>
        <v>2.1190035273368606</v>
      </c>
      <c r="X17">
        <f>SJTPO_2023!H23</f>
        <v>0.47</v>
      </c>
      <c r="Y17">
        <f>SJTPO_2023!H33</f>
        <v>0.64</v>
      </c>
      <c r="Z17" s="14">
        <f>DVRPC_2023!AE15</f>
        <v>1.2768452380952382</v>
      </c>
      <c r="AA17" s="14">
        <f>DVRPC_2023!AE21</f>
        <v>1.5806018518518519</v>
      </c>
      <c r="AB17">
        <f>NJTPA_2023!H84</f>
        <v>2.4609999999999999</v>
      </c>
      <c r="AC17">
        <f>SJTPO_2023!H43</f>
        <v>0.32</v>
      </c>
      <c r="AD17">
        <f>SUM(U17:AC17)</f>
        <v>12.13892438271605</v>
      </c>
    </row>
    <row r="18" spans="1:30" x14ac:dyDescent="0.25">
      <c r="A18" t="s">
        <v>56</v>
      </c>
      <c r="B18" t="s">
        <v>57</v>
      </c>
      <c r="C18" s="7">
        <f>NJTPA_2023!H15</f>
        <v>0.222</v>
      </c>
      <c r="D18" s="7">
        <f>NJTPA_2023!H25</f>
        <v>0.20799999999999999</v>
      </c>
      <c r="E18" s="7">
        <f>NJTPA_2023!H35</f>
        <v>6.6000000000000003E-2</v>
      </c>
      <c r="F18" s="7">
        <f>NJTPA_2023!H45</f>
        <v>0.125</v>
      </c>
      <c r="G18" s="7">
        <f>NJTPA_2023!H55</f>
        <v>0.53300000000000003</v>
      </c>
      <c r="H18" s="7">
        <f>NJTPA_2023!H65</f>
        <v>0.30099999999999999</v>
      </c>
      <c r="I18" s="7">
        <f>NJTPA_2023!H75</f>
        <v>0.23799999999999999</v>
      </c>
      <c r="J18" s="7">
        <f>NJTPA_2023!H95</f>
        <v>5.8000000000000003E-2</v>
      </c>
      <c r="K18" s="7">
        <f>NJTPA_2023!H105</f>
        <v>0.11799999999999999</v>
      </c>
      <c r="L18" s="7">
        <f>NJTPA_2023!H115</f>
        <v>2E-3</v>
      </c>
      <c r="M18" s="7">
        <f>NJTPA_2023!H125</f>
        <v>0.22</v>
      </c>
      <c r="N18" s="7">
        <f>NJTPA_2023!H135</f>
        <v>0.11799999999999999</v>
      </c>
      <c r="O18" s="7">
        <f t="shared" ref="O18:O22" si="5">SUM(C18:N18)</f>
        <v>2.2089999999999996</v>
      </c>
      <c r="S18" t="s">
        <v>56</v>
      </c>
      <c r="T18" t="s">
        <v>57</v>
      </c>
      <c r="U18">
        <f>SJTPO_2023!H14</f>
        <v>0.14000000000000001</v>
      </c>
      <c r="V18" s="14">
        <f>DVRPC_2023!AE4</f>
        <v>3.7486772486772485E-2</v>
      </c>
      <c r="W18" s="14">
        <f>DVRPC_2023!AE10</f>
        <v>4.6208112874779545E-3</v>
      </c>
      <c r="X18">
        <f>SJTPO_2023!H24</f>
        <v>0.05</v>
      </c>
      <c r="Y18">
        <f>SJTPO_2023!H34</f>
        <v>0.03</v>
      </c>
      <c r="Z18" s="14">
        <f>DVRPC_2023!AE16</f>
        <v>5.3981481481481484E-2</v>
      </c>
      <c r="AA18" s="14">
        <f>DVRPC_2023!AE22</f>
        <v>8.6276455026455031E-3</v>
      </c>
      <c r="AB18">
        <f>NJTPA_2023!H85</f>
        <v>0.182</v>
      </c>
      <c r="AC18">
        <f>SJTPO_2023!H44</f>
        <v>0.04</v>
      </c>
      <c r="AD18">
        <f t="shared" ref="AD18:AD21" si="6">SUM(U18:AC18)</f>
        <v>0.54671671075837747</v>
      </c>
    </row>
    <row r="19" spans="1:30" x14ac:dyDescent="0.25">
      <c r="A19" t="s">
        <v>56</v>
      </c>
      <c r="B19" t="s">
        <v>58</v>
      </c>
      <c r="C19" s="7">
        <f>NJTPA_2023!H16</f>
        <v>0.57799999999999996</v>
      </c>
      <c r="D19" s="7">
        <f>NJTPA_2023!H26</f>
        <v>0.24099999999999999</v>
      </c>
      <c r="E19" s="7">
        <f>NJTPA_2023!H36</f>
        <v>1E-3</v>
      </c>
      <c r="F19" s="7">
        <f>NJTPA_2023!H46</f>
        <v>0.23899999999999999</v>
      </c>
      <c r="G19" s="7">
        <f>NJTPA_2023!H56</f>
        <v>0.67500000000000004</v>
      </c>
      <c r="H19" s="7">
        <f>NJTPA_2023!H66</f>
        <v>0.90900000000000003</v>
      </c>
      <c r="I19" s="7">
        <f>NJTPA_2023!H76</f>
        <v>0.48599999999999999</v>
      </c>
      <c r="J19" s="7">
        <f>NJTPA_2023!H96</f>
        <v>0.22800000000000001</v>
      </c>
      <c r="K19" s="7">
        <f>NJTPA_2023!H106</f>
        <v>0.39300000000000002</v>
      </c>
      <c r="L19" s="7">
        <f>NJTPA_2023!H116</f>
        <v>0.218</v>
      </c>
      <c r="M19" s="7">
        <f>NJTPA_2023!H126</f>
        <v>0.24399999999999999</v>
      </c>
      <c r="N19" s="7">
        <f>NJTPA_2023!H136</f>
        <v>0.23100000000000001</v>
      </c>
      <c r="O19" s="7">
        <f t="shared" si="5"/>
        <v>4.4429999999999996</v>
      </c>
      <c r="S19" t="s">
        <v>56</v>
      </c>
      <c r="T19" t="s">
        <v>58</v>
      </c>
      <c r="U19">
        <f>SJTPO_2023!H15</f>
        <v>0.3</v>
      </c>
      <c r="V19" s="14">
        <f>DVRPC_2023!AE5</f>
        <v>4.3252865961199295E-2</v>
      </c>
      <c r="W19" s="14">
        <f>DVRPC_2023!AE11</f>
        <v>3.5515873015873017E-3</v>
      </c>
      <c r="X19">
        <f>SJTPO_2023!H25</f>
        <v>0.16</v>
      </c>
      <c r="Y19">
        <f>SJTPO_2023!H35</f>
        <v>0.22</v>
      </c>
      <c r="Z19" s="14">
        <f>DVRPC_2023!AE17</f>
        <v>3.2388668430335096E-2</v>
      </c>
      <c r="AA19" s="14">
        <f>DVRPC_2023!AE23</f>
        <v>1.7846119929453261E-2</v>
      </c>
      <c r="AB19">
        <f>NJTPA_2023!H86</f>
        <v>0.96499999999999997</v>
      </c>
      <c r="AC19">
        <f>SJTPO_2023!H45</f>
        <v>0.1</v>
      </c>
      <c r="AD19">
        <f t="shared" si="6"/>
        <v>1.842039241622575</v>
      </c>
    </row>
    <row r="20" spans="1:30" x14ac:dyDescent="0.25">
      <c r="A20" t="s">
        <v>59</v>
      </c>
      <c r="B20" t="s">
        <v>57</v>
      </c>
      <c r="C20" s="7">
        <f>NJTPA_2023!H17</f>
        <v>0.29099999999999998</v>
      </c>
      <c r="D20" s="7">
        <f>NJTPA_2023!H27</f>
        <v>0.16700000000000001</v>
      </c>
      <c r="E20" s="7">
        <f>NJTPA_2023!H37</f>
        <v>0.126</v>
      </c>
      <c r="F20" s="7">
        <f>NJTPA_2023!H47</f>
        <v>6.0000000000000001E-3</v>
      </c>
      <c r="G20" s="7">
        <f>NJTPA_2023!H57</f>
        <v>0.106</v>
      </c>
      <c r="H20" s="7">
        <f>NJTPA_2023!H67</f>
        <v>0</v>
      </c>
      <c r="I20" s="7">
        <f>NJTPA_2023!H77</f>
        <v>1.2E-2</v>
      </c>
      <c r="J20" s="7">
        <f>NJTPA_2023!H97</f>
        <v>8.5999999999999993E-2</v>
      </c>
      <c r="K20" s="7">
        <f>NJTPA_2023!H107</f>
        <v>8.0000000000000002E-3</v>
      </c>
      <c r="L20" s="7">
        <f>NJTPA_2023!H117</f>
        <v>0</v>
      </c>
      <c r="M20" s="7">
        <f>NJTPA_2023!H127</f>
        <v>7.0999999999999994E-2</v>
      </c>
      <c r="N20" s="7">
        <f>NJTPA_2023!H137</f>
        <v>0</v>
      </c>
      <c r="O20" s="7">
        <f t="shared" si="5"/>
        <v>0.87299999999999989</v>
      </c>
      <c r="S20" t="s">
        <v>59</v>
      </c>
      <c r="T20" t="s">
        <v>57</v>
      </c>
      <c r="U20">
        <f>SJTPO_2023!H16</f>
        <v>0.01</v>
      </c>
      <c r="V20" s="14">
        <f>DVRPC_2023!AE6</f>
        <v>0.27110119047619047</v>
      </c>
      <c r="W20" s="14">
        <f>DVRPC_2023!AE12</f>
        <v>0.24707671957671959</v>
      </c>
      <c r="X20">
        <f>SJTPO_2023!H26</f>
        <v>0.01</v>
      </c>
      <c r="Y20">
        <f>SJTPO_2023!H36</f>
        <v>0</v>
      </c>
      <c r="Z20" s="14">
        <f>DVRPC_2023!AE18</f>
        <v>0.18607804232804231</v>
      </c>
      <c r="AA20" s="14">
        <f>DVRPC_2023!AE24</f>
        <v>0.31176256613756614</v>
      </c>
      <c r="AB20">
        <f>NJTPA_2023!H87</f>
        <v>0</v>
      </c>
      <c r="AC20">
        <f>SJTPO_2023!H46</f>
        <v>0</v>
      </c>
      <c r="AD20">
        <f t="shared" si="6"/>
        <v>1.0360185185185187</v>
      </c>
    </row>
    <row r="21" spans="1:30" ht="15.75" thickBot="1" x14ac:dyDescent="0.3">
      <c r="A21" s="8" t="s">
        <v>59</v>
      </c>
      <c r="B21" s="8" t="s">
        <v>58</v>
      </c>
      <c r="C21" s="9">
        <f>NJTPA_2023!H18</f>
        <v>0.496</v>
      </c>
      <c r="D21" s="9">
        <f>NJTPA_2023!H28</f>
        <v>0.442</v>
      </c>
      <c r="E21" s="9">
        <f>NJTPA_2023!H38</f>
        <v>0.40100000000000002</v>
      </c>
      <c r="F21" s="9">
        <f>NJTPA_2023!H48</f>
        <v>1.0999999999999999E-2</v>
      </c>
      <c r="G21" s="9">
        <f>NJTPA_2023!H58</f>
        <v>0.26500000000000001</v>
      </c>
      <c r="H21" s="9">
        <f>NJTPA_2023!H68</f>
        <v>0.09</v>
      </c>
      <c r="I21" s="9">
        <f>NJTPA_2023!H78</f>
        <v>3.2000000000000001E-2</v>
      </c>
      <c r="J21" s="9">
        <f>NJTPA_2023!H98</f>
        <v>0.17199999999999999</v>
      </c>
      <c r="K21" s="9">
        <f>NJTPA_2023!H108</f>
        <v>3.7999999999999999E-2</v>
      </c>
      <c r="L21" s="9">
        <f>NJTPA_2023!H118</f>
        <v>0</v>
      </c>
      <c r="M21" s="9">
        <f>NJTPA_2023!H128</f>
        <v>0.307</v>
      </c>
      <c r="N21" s="9">
        <f>NJTPA_2023!H138</f>
        <v>0</v>
      </c>
      <c r="O21" s="9">
        <f t="shared" si="5"/>
        <v>2.254</v>
      </c>
      <c r="S21" s="8" t="s">
        <v>59</v>
      </c>
      <c r="T21" s="8" t="s">
        <v>58</v>
      </c>
      <c r="U21" s="8">
        <f>SJTPO_2023!H17</f>
        <v>0.11</v>
      </c>
      <c r="V21" s="15">
        <f>DVRPC_2023!AE7</f>
        <v>0.4575595238095238</v>
      </c>
      <c r="W21" s="15">
        <f>DVRPC_2023!AE13</f>
        <v>0.4079508377425044</v>
      </c>
      <c r="X21" s="8">
        <f>SJTPO_2023!H27</f>
        <v>0.05</v>
      </c>
      <c r="Y21" s="8">
        <f>SJTPO_2023!H37</f>
        <v>0.03</v>
      </c>
      <c r="Z21" s="15">
        <f>DVRPC_2023!AE19</f>
        <v>0.21460207231040565</v>
      </c>
      <c r="AA21" s="15">
        <f>DVRPC_2023!AE25</f>
        <v>0.27372464726631396</v>
      </c>
      <c r="AB21" s="8">
        <f>NJTPA_2023!H88</f>
        <v>2.9000000000000001E-2</v>
      </c>
      <c r="AC21" s="8">
        <f>SJTPO_2023!H47</f>
        <v>0</v>
      </c>
      <c r="AD21" s="8">
        <f t="shared" si="6"/>
        <v>1.5728370811287478</v>
      </c>
    </row>
    <row r="22" spans="1:30" x14ac:dyDescent="0.25">
      <c r="B22" t="s">
        <v>87</v>
      </c>
      <c r="C22" s="7">
        <f t="shared" ref="C22:N22" si="7">SUM(C17:C21)</f>
        <v>5.0280000000000005</v>
      </c>
      <c r="D22" s="7">
        <f t="shared" si="7"/>
        <v>3.4380000000000002</v>
      </c>
      <c r="E22" s="7">
        <f t="shared" si="7"/>
        <v>2.077</v>
      </c>
      <c r="F22" s="7">
        <f t="shared" si="7"/>
        <v>1.0859999999999999</v>
      </c>
      <c r="G22" s="7">
        <f t="shared" si="7"/>
        <v>4.5849999999999991</v>
      </c>
      <c r="H22" s="7">
        <f t="shared" si="7"/>
        <v>3.9379999999999997</v>
      </c>
      <c r="I22" s="7">
        <f t="shared" si="7"/>
        <v>2.762</v>
      </c>
      <c r="J22" s="7">
        <f t="shared" si="7"/>
        <v>2.298</v>
      </c>
      <c r="K22" s="7">
        <f t="shared" si="7"/>
        <v>1.8159999999999998</v>
      </c>
      <c r="L22" s="7">
        <f t="shared" si="7"/>
        <v>0.88100000000000001</v>
      </c>
      <c r="M22" s="7">
        <f t="shared" si="7"/>
        <v>2.8330000000000002</v>
      </c>
      <c r="N22" s="7">
        <f t="shared" si="7"/>
        <v>0.90500000000000003</v>
      </c>
      <c r="O22" s="7">
        <f t="shared" si="5"/>
        <v>31.646999999999998</v>
      </c>
      <c r="T22" t="s">
        <v>87</v>
      </c>
      <c r="U22" s="7">
        <f>SUM(U17:U21)</f>
        <v>1.7300000000000002</v>
      </c>
      <c r="V22" s="7">
        <f t="shared" ref="V22" si="8">SUM(V17:V21)</f>
        <v>2.9108741181657853</v>
      </c>
      <c r="W22" s="7">
        <f t="shared" ref="W22" si="9">SUM(W17:W21)</f>
        <v>2.7822034832451497</v>
      </c>
      <c r="X22" s="7">
        <f t="shared" ref="X22" si="10">SUM(X17:X21)</f>
        <v>0.7400000000000001</v>
      </c>
      <c r="Y22" s="7">
        <f t="shared" ref="Y22" si="11">SUM(Y17:Y21)</f>
        <v>0.92</v>
      </c>
      <c r="Z22" s="7">
        <f t="shared" ref="Z22" si="12">SUM(Z17:Z21)</f>
        <v>1.7638955026455028</v>
      </c>
      <c r="AA22" s="7">
        <f t="shared" ref="AA22" si="13">SUM(AA17:AA21)</f>
        <v>2.1925628306878306</v>
      </c>
      <c r="AB22" s="7">
        <f t="shared" ref="AB22" si="14">SUM(AB17:AB21)</f>
        <v>3.6369999999999996</v>
      </c>
      <c r="AC22" s="7">
        <f t="shared" ref="AC22" si="15">SUM(AC17:AC21)</f>
        <v>0.45999999999999996</v>
      </c>
      <c r="AD22" s="7">
        <f>SUM(U22:AC22)</f>
        <v>17.13653593474427</v>
      </c>
    </row>
    <row r="29" spans="1:30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30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30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AB31" t="s">
        <v>284</v>
      </c>
    </row>
    <row r="32" spans="1:30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3:15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3:15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3:15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3:15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3:15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3:15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3:15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3:15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3:15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3:15" x14ac:dyDescent="0.2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42"/>
  <sheetViews>
    <sheetView workbookViewId="0">
      <selection activeCell="Q32" sqref="Q32"/>
    </sheetView>
  </sheetViews>
  <sheetFormatPr defaultRowHeight="15" x14ac:dyDescent="0.25"/>
  <cols>
    <col min="1" max="1" width="9" bestFit="1" customWidth="1"/>
    <col min="2" max="2" width="12.42578125" customWidth="1"/>
    <col min="4" max="5" width="9" bestFit="1" customWidth="1"/>
    <col min="6" max="6" width="10.5703125" customWidth="1"/>
    <col min="7" max="7" width="10.28515625" bestFit="1" customWidth="1"/>
    <col min="8" max="8" width="10.85546875" bestFit="1" customWidth="1"/>
    <col min="9" max="10" width="9" bestFit="1" customWidth="1"/>
    <col min="11" max="11" width="9.42578125" bestFit="1" customWidth="1"/>
    <col min="12" max="12" width="9" customWidth="1"/>
    <col min="13" max="13" width="9" bestFit="1" customWidth="1"/>
    <col min="14" max="14" width="9" customWidth="1"/>
    <col min="15" max="15" width="10.5703125" bestFit="1" customWidth="1"/>
    <col min="20" max="20" width="13.140625" bestFit="1" customWidth="1"/>
    <col min="22" max="22" width="10.28515625" bestFit="1" customWidth="1"/>
    <col min="25" max="25" width="11.85546875" bestFit="1" customWidth="1"/>
    <col min="26" max="26" width="10.5703125" bestFit="1" customWidth="1"/>
  </cols>
  <sheetData>
    <row r="1" spans="1:30" ht="18" x14ac:dyDescent="0.35">
      <c r="B1" t="s">
        <v>90</v>
      </c>
      <c r="C1" t="s">
        <v>93</v>
      </c>
    </row>
    <row r="2" spans="1:30" x14ac:dyDescent="0.25">
      <c r="B2" t="s">
        <v>88</v>
      </c>
    </row>
    <row r="4" spans="1:30" ht="15.75" thickBot="1" x14ac:dyDescent="0.3">
      <c r="A4" s="8" t="s">
        <v>50</v>
      </c>
      <c r="B4" s="8" t="s">
        <v>3</v>
      </c>
      <c r="C4" s="8" t="s">
        <v>54</v>
      </c>
      <c r="D4" s="8" t="s">
        <v>61</v>
      </c>
      <c r="E4" s="8" t="s">
        <v>62</v>
      </c>
      <c r="F4" s="8" t="s">
        <v>63</v>
      </c>
      <c r="G4" s="8" t="s">
        <v>64</v>
      </c>
      <c r="H4" s="8" t="s">
        <v>65</v>
      </c>
      <c r="I4" s="8" t="s">
        <v>66</v>
      </c>
      <c r="J4" s="8" t="s">
        <v>67</v>
      </c>
      <c r="K4" s="8" t="s">
        <v>68</v>
      </c>
      <c r="L4" s="8" t="s">
        <v>69</v>
      </c>
      <c r="M4" s="8" t="s">
        <v>70</v>
      </c>
      <c r="N4" s="8" t="s">
        <v>71</v>
      </c>
      <c r="O4" s="8" t="s">
        <v>86</v>
      </c>
      <c r="S4" s="8" t="s">
        <v>50</v>
      </c>
      <c r="T4" s="8" t="s">
        <v>3</v>
      </c>
      <c r="U4" s="8" t="s">
        <v>270</v>
      </c>
      <c r="V4" s="8" t="s">
        <v>278</v>
      </c>
      <c r="W4" s="8" t="s">
        <v>279</v>
      </c>
      <c r="X4" s="8" t="s">
        <v>273</v>
      </c>
      <c r="Y4" s="8" t="s">
        <v>274</v>
      </c>
      <c r="Z4" s="8" t="s">
        <v>280</v>
      </c>
      <c r="AA4" s="8" t="s">
        <v>281</v>
      </c>
      <c r="AB4" s="8" t="s">
        <v>282</v>
      </c>
      <c r="AC4" s="8" t="s">
        <v>275</v>
      </c>
      <c r="AD4" s="8" t="s">
        <v>283</v>
      </c>
    </row>
    <row r="5" spans="1:30" x14ac:dyDescent="0.25">
      <c r="A5" t="s">
        <v>55</v>
      </c>
      <c r="C5" s="7">
        <f>NJTPA_2017!F14</f>
        <v>2.242</v>
      </c>
      <c r="D5" s="7">
        <f>NJTPA_2017!F24</f>
        <v>1.51</v>
      </c>
      <c r="E5" s="7">
        <f>NJTPA_2017!F34</f>
        <v>0.89300000000000002</v>
      </c>
      <c r="F5" s="7">
        <f>NJTPA_2017!F44</f>
        <v>0.63700000000000001</v>
      </c>
      <c r="G5" s="7">
        <f>NJTPA_2017!F54</f>
        <v>2.2709999999999999</v>
      </c>
      <c r="H5" s="7">
        <f>NJTPA_2017!F64</f>
        <v>1.4490000000000001</v>
      </c>
      <c r="I5" s="7">
        <f>NJTPA_2017!F74</f>
        <v>1.3420000000000001</v>
      </c>
      <c r="J5" s="7">
        <f>NJTPA_2017!F94</f>
        <v>0.98599999999999999</v>
      </c>
      <c r="K5" s="7">
        <f>NJTPA_2017!F104</f>
        <v>0.96199999999999997</v>
      </c>
      <c r="L5" s="7">
        <f>NJTPA_2017!F114</f>
        <v>0.39100000000000001</v>
      </c>
      <c r="M5" s="7">
        <f>NJTPA_2017!F124</f>
        <v>1.2669999999999999</v>
      </c>
      <c r="N5" s="7">
        <f>NJTPA_2017!F134</f>
        <v>0.59</v>
      </c>
      <c r="O5" s="7">
        <f>SUM(C5:N5)</f>
        <v>14.540000000000001</v>
      </c>
      <c r="S5" t="s">
        <v>55</v>
      </c>
      <c r="U5">
        <f>SJTPO_2017!F14</f>
        <v>0.93</v>
      </c>
      <c r="V5" s="14">
        <f>DVRPC_2017!AG3</f>
        <v>1.3973225308641974</v>
      </c>
      <c r="W5" s="14">
        <f>DVRPC_2017!AG9</f>
        <v>1.3394720017636685</v>
      </c>
      <c r="X5">
        <f>SJTPO_2017!F24</f>
        <v>0.39</v>
      </c>
      <c r="Y5">
        <f>SJTPO_2017!F34</f>
        <v>0.49</v>
      </c>
      <c r="Z5" s="14">
        <f>DVRPC_2017!AG15</f>
        <v>0.8596759259259259</v>
      </c>
      <c r="AA5" s="14">
        <f>DVRPC_2017!AG21</f>
        <v>1.1379563492063491</v>
      </c>
      <c r="AB5">
        <f>NJTPA_2017!F84</f>
        <v>1.333</v>
      </c>
      <c r="AC5">
        <f>SJTPO_2017!F44</f>
        <v>0.23</v>
      </c>
      <c r="AD5" s="14">
        <f>SUM(U5:AC5)</f>
        <v>8.1074268077601417</v>
      </c>
    </row>
    <row r="6" spans="1:30" x14ac:dyDescent="0.25">
      <c r="A6" t="s">
        <v>56</v>
      </c>
      <c r="B6" t="s">
        <v>57</v>
      </c>
      <c r="C6" s="7">
        <f>NJTPA_2017!F15</f>
        <v>3.6629999999999998</v>
      </c>
      <c r="D6" s="7">
        <f>NJTPA_2017!F25</f>
        <v>3.0049999999999999</v>
      </c>
      <c r="E6" s="7">
        <f>NJTPA_2017!F35</f>
        <v>1.0029999999999999</v>
      </c>
      <c r="F6" s="7">
        <f>NJTPA_2017!F45</f>
        <v>2.456</v>
      </c>
      <c r="G6" s="7">
        <f>NJTPA_2017!F55</f>
        <v>8.2810000000000006</v>
      </c>
      <c r="H6" s="7">
        <f>NJTPA_2017!F65</f>
        <v>2.4990000000000001</v>
      </c>
      <c r="I6" s="7">
        <f>NJTPA_2017!F75</f>
        <v>4.194</v>
      </c>
      <c r="J6" s="7">
        <f>NJTPA_2017!F95</f>
        <v>0.74099999999999999</v>
      </c>
      <c r="K6" s="7">
        <f>NJTPA_2017!F105</f>
        <v>2.8719999999999999</v>
      </c>
      <c r="L6" s="7">
        <f>NJTPA_2017!F115</f>
        <v>2.9000000000000001E-2</v>
      </c>
      <c r="M6" s="7">
        <f>NJTPA_2017!F125</f>
        <v>3.0939999999999999</v>
      </c>
      <c r="N6" s="7">
        <f>NJTPA_2017!F135</f>
        <v>2.9209999999999998</v>
      </c>
      <c r="O6" s="7">
        <f t="shared" ref="O6:O10" si="0">SUM(C6:N6)</f>
        <v>34.758000000000003</v>
      </c>
      <c r="S6" t="s">
        <v>56</v>
      </c>
      <c r="T6" t="s">
        <v>57</v>
      </c>
      <c r="U6">
        <f>SJTPO_2017!F15</f>
        <v>2.27</v>
      </c>
      <c r="V6" s="14">
        <f>DVRPC_2017!AG4</f>
        <v>0.37606922398589065</v>
      </c>
      <c r="W6" s="14">
        <f>DVRPC_2017!AG10</f>
        <v>5.0062830687830691E-2</v>
      </c>
      <c r="X6">
        <f>SJTPO_2017!F25</f>
        <v>1.31</v>
      </c>
      <c r="Y6">
        <f>SJTPO_2017!F35</f>
        <v>0.38</v>
      </c>
      <c r="Z6" s="14">
        <f>DVRPC_2017!AG16</f>
        <v>0.55952932098765429</v>
      </c>
      <c r="AA6" s="14">
        <f>DVRPC_2017!AG22</f>
        <v>9.139770723104057E-2</v>
      </c>
      <c r="AB6">
        <f>NJTPA_2017!F85</f>
        <v>1.6879999999999999</v>
      </c>
      <c r="AC6">
        <f>SJTPO_2017!F45</f>
        <v>0.37</v>
      </c>
      <c r="AD6" s="14">
        <f t="shared" ref="AD6:AD9" si="1">SUM(U6:AC6)</f>
        <v>7.0950590828924156</v>
      </c>
    </row>
    <row r="7" spans="1:30" x14ac:dyDescent="0.25">
      <c r="A7" t="s">
        <v>56</v>
      </c>
      <c r="B7" t="s">
        <v>58</v>
      </c>
      <c r="C7" s="7">
        <f>NJTPA_2017!F16</f>
        <v>3.2549999999999999</v>
      </c>
      <c r="D7" s="7">
        <f>NJTPA_2017!F26</f>
        <v>1.5860000000000001</v>
      </c>
      <c r="E7" s="7">
        <f>NJTPA_2017!F36</f>
        <v>1.4999999999999999E-2</v>
      </c>
      <c r="F7" s="7">
        <f>NJTPA_2017!F46</f>
        <v>1.8420000000000001</v>
      </c>
      <c r="G7" s="7">
        <f>NJTPA_2017!F56</f>
        <v>5.51</v>
      </c>
      <c r="H7" s="7">
        <f>NJTPA_2017!F66</f>
        <v>4.4249999999999998</v>
      </c>
      <c r="I7" s="7">
        <f>NJTPA_2017!F76</f>
        <v>3.121</v>
      </c>
      <c r="J7" s="7">
        <f>NJTPA_2017!F96</f>
        <v>1.5449999999999999</v>
      </c>
      <c r="K7" s="7">
        <f>NJTPA_2017!F106</f>
        <v>2.5920000000000001</v>
      </c>
      <c r="L7" s="7">
        <f>NJTPA_2017!F116</f>
        <v>1.411</v>
      </c>
      <c r="M7" s="7">
        <f>NJTPA_2017!F126</f>
        <v>1.5680000000000001</v>
      </c>
      <c r="N7" s="7">
        <f>NJTPA_2017!F136</f>
        <v>1.585</v>
      </c>
      <c r="O7" s="7">
        <f t="shared" si="0"/>
        <v>28.455000000000002</v>
      </c>
      <c r="S7" t="s">
        <v>56</v>
      </c>
      <c r="T7" t="s">
        <v>58</v>
      </c>
      <c r="U7">
        <f>SJTPO_2017!F16</f>
        <v>2.74</v>
      </c>
      <c r="V7" s="14">
        <f>DVRPC_2017!AG5</f>
        <v>0.42528549382716052</v>
      </c>
      <c r="W7" s="14">
        <f>DVRPC_2017!AG11</f>
        <v>3.6350308641975311E-2</v>
      </c>
      <c r="X7">
        <f>SJTPO_2017!F26</f>
        <v>1.0900000000000001</v>
      </c>
      <c r="Y7">
        <f>SJTPO_2017!F36</f>
        <v>2.0499999999999998</v>
      </c>
      <c r="Z7" s="14">
        <f>DVRPC_2017!AG17</f>
        <v>0.32473544973544971</v>
      </c>
      <c r="AA7" s="14">
        <f>DVRPC_2017!AG23</f>
        <v>0.18176477072310407</v>
      </c>
      <c r="AB7">
        <f>NJTPA_2017!F86</f>
        <v>4.3890000000000002</v>
      </c>
      <c r="AC7">
        <f>SJTPO_2017!F46</f>
        <v>0.93</v>
      </c>
      <c r="AD7" s="14">
        <f t="shared" si="1"/>
        <v>12.167136022927689</v>
      </c>
    </row>
    <row r="8" spans="1:30" x14ac:dyDescent="0.25">
      <c r="A8" t="s">
        <v>59</v>
      </c>
      <c r="B8" t="s">
        <v>57</v>
      </c>
      <c r="C8" s="7">
        <f>NJTPA_2017!F17</f>
        <v>3.7959999999999998</v>
      </c>
      <c r="D8" s="7">
        <f>NJTPA_2017!F27</f>
        <v>2.859</v>
      </c>
      <c r="E8" s="7">
        <f>NJTPA_2017!F37</f>
        <v>1.478</v>
      </c>
      <c r="F8" s="7">
        <f>NJTPA_2017!F47</f>
        <v>0.115</v>
      </c>
      <c r="G8" s="7">
        <f>NJTPA_2017!F57</f>
        <v>1.48</v>
      </c>
      <c r="H8" s="7">
        <f>NJTPA_2017!F67</f>
        <v>0</v>
      </c>
      <c r="I8" s="7">
        <f>NJTPA_2017!F77</f>
        <v>0.17399999999999999</v>
      </c>
      <c r="J8" s="7">
        <f>NJTPA_2017!F97</f>
        <v>1.298</v>
      </c>
      <c r="K8" s="7">
        <f>NJTPA_2017!F107</f>
        <v>0.13800000000000001</v>
      </c>
      <c r="L8" s="7">
        <f>NJTPA_2017!F117</f>
        <v>0</v>
      </c>
      <c r="M8" s="7">
        <f>NJTPA_2017!F127</f>
        <v>1.222</v>
      </c>
      <c r="N8" s="7">
        <f>NJTPA_2017!F137</f>
        <v>0</v>
      </c>
      <c r="O8" s="7">
        <f t="shared" si="0"/>
        <v>12.559999999999999</v>
      </c>
      <c r="S8" t="s">
        <v>59</v>
      </c>
      <c r="T8" t="s">
        <v>57</v>
      </c>
      <c r="U8">
        <f>SJTPO_2017!F17</f>
        <v>0.23</v>
      </c>
      <c r="V8" s="14">
        <f>DVRPC_2017!AG6</f>
        <v>2.7580279982363316</v>
      </c>
      <c r="W8" s="14">
        <f>DVRPC_2017!AG12</f>
        <v>2.4135956790123458</v>
      </c>
      <c r="X8">
        <f>SJTPO_2017!F27</f>
        <v>0.02</v>
      </c>
      <c r="Y8">
        <f>SJTPO_2017!F37</f>
        <v>0</v>
      </c>
      <c r="Z8" s="14">
        <f>DVRPC_2017!AG18</f>
        <v>1.8326256613756613</v>
      </c>
      <c r="AA8" s="14">
        <f>DVRPC_2017!AG24</f>
        <v>3.0863106261022928</v>
      </c>
      <c r="AB8">
        <f>NJTPA_2017!F87</f>
        <v>0</v>
      </c>
      <c r="AC8">
        <f>SJTPO_2017!F47</f>
        <v>0</v>
      </c>
      <c r="AD8" s="14">
        <f t="shared" si="1"/>
        <v>10.34055996472663</v>
      </c>
    </row>
    <row r="9" spans="1:30" ht="15.75" thickBot="1" x14ac:dyDescent="0.3">
      <c r="A9" s="8" t="s">
        <v>59</v>
      </c>
      <c r="B9" s="8" t="s">
        <v>58</v>
      </c>
      <c r="C9" s="9">
        <f>NJTPA_2017!F18</f>
        <v>2.8380000000000001</v>
      </c>
      <c r="D9" s="9">
        <f>NJTPA_2017!F28</f>
        <v>3.0009999999999999</v>
      </c>
      <c r="E9" s="9">
        <f>NJTPA_2017!F38</f>
        <v>3.254</v>
      </c>
      <c r="F9" s="9">
        <f>NJTPA_2017!F48</f>
        <v>7.4999999999999997E-2</v>
      </c>
      <c r="G9" s="9">
        <f>NJTPA_2017!F58</f>
        <v>2.3780000000000001</v>
      </c>
      <c r="H9" s="9">
        <f>NJTPA_2017!F68</f>
        <v>0.33400000000000002</v>
      </c>
      <c r="I9" s="9">
        <f>NJTPA_2017!F78</f>
        <v>0.20100000000000001</v>
      </c>
      <c r="J9" s="9">
        <f>NJTPA_2017!F98</f>
        <v>1.0269999999999999</v>
      </c>
      <c r="K9" s="9">
        <f>NJTPA_2017!F108</f>
        <v>0.25</v>
      </c>
      <c r="L9" s="9">
        <f>NJTPA_2017!F118</f>
        <v>0</v>
      </c>
      <c r="M9" s="9">
        <f>NJTPA_2017!F128</f>
        <v>2.95</v>
      </c>
      <c r="N9" s="9">
        <f>NJTPA_2017!F138</f>
        <v>0</v>
      </c>
      <c r="O9" s="9">
        <f t="shared" si="0"/>
        <v>16.308</v>
      </c>
      <c r="S9" s="8" t="s">
        <v>59</v>
      </c>
      <c r="T9" s="8" t="s">
        <v>58</v>
      </c>
      <c r="U9" s="8">
        <f>SJTPO_2017!F18</f>
        <v>0.8</v>
      </c>
      <c r="V9" s="15">
        <f>DVRPC_2017!AG7</f>
        <v>4.3079497354497356</v>
      </c>
      <c r="W9" s="15">
        <f>DVRPC_2017!AG13</f>
        <v>3.9002050264550263</v>
      </c>
      <c r="X9" s="8">
        <f>SJTPO_2017!F28</f>
        <v>0.26</v>
      </c>
      <c r="Y9" s="8">
        <f>SJTPO_2017!F38</f>
        <v>0.36</v>
      </c>
      <c r="Z9" s="15">
        <f>DVRPC_2017!AG19</f>
        <v>2.0620932539682539</v>
      </c>
      <c r="AA9" s="15">
        <f>DVRPC_2017!AG25</f>
        <v>2.6286783509700178</v>
      </c>
      <c r="AB9" s="8">
        <f>NJTPA_2017!F88</f>
        <v>0.13500000000000001</v>
      </c>
      <c r="AC9" s="8">
        <f>SJTPO_2017!F48</f>
        <v>0.04</v>
      </c>
      <c r="AD9" s="15">
        <f t="shared" si="1"/>
        <v>14.493926366843032</v>
      </c>
    </row>
    <row r="10" spans="1:30" x14ac:dyDescent="0.25">
      <c r="B10" t="s">
        <v>87</v>
      </c>
      <c r="C10" s="7">
        <f t="shared" ref="C10:N10" si="2">SUM(C5:C9)</f>
        <v>15.794</v>
      </c>
      <c r="D10" s="7">
        <f t="shared" si="2"/>
        <v>11.961</v>
      </c>
      <c r="E10" s="7">
        <f t="shared" si="2"/>
        <v>6.6429999999999998</v>
      </c>
      <c r="F10" s="7">
        <f t="shared" si="2"/>
        <v>5.1250000000000009</v>
      </c>
      <c r="G10" s="7">
        <f t="shared" si="2"/>
        <v>19.919999999999998</v>
      </c>
      <c r="H10" s="7">
        <f t="shared" si="2"/>
        <v>8.7070000000000007</v>
      </c>
      <c r="I10" s="7">
        <f t="shared" si="2"/>
        <v>9.032</v>
      </c>
      <c r="J10" s="7">
        <f t="shared" si="2"/>
        <v>5.5970000000000004</v>
      </c>
      <c r="K10" s="7">
        <f t="shared" si="2"/>
        <v>6.8140000000000001</v>
      </c>
      <c r="L10" s="7">
        <f t="shared" si="2"/>
        <v>1.831</v>
      </c>
      <c r="M10" s="7">
        <f t="shared" si="2"/>
        <v>10.100999999999999</v>
      </c>
      <c r="N10" s="7">
        <f t="shared" si="2"/>
        <v>5.0960000000000001</v>
      </c>
      <c r="O10" s="7">
        <f t="shared" si="0"/>
        <v>106.621</v>
      </c>
      <c r="T10" t="s">
        <v>87</v>
      </c>
      <c r="U10" s="7">
        <f>SUM(U5:U9)</f>
        <v>6.9700000000000006</v>
      </c>
      <c r="V10" s="7">
        <f t="shared" ref="V10:AC10" si="3">SUM(V5:V9)</f>
        <v>9.2646549823633162</v>
      </c>
      <c r="W10" s="7">
        <f t="shared" si="3"/>
        <v>7.7396858465608469</v>
      </c>
      <c r="X10" s="7">
        <f t="shared" si="3"/>
        <v>3.0700000000000003</v>
      </c>
      <c r="Y10" s="7">
        <f t="shared" si="3"/>
        <v>3.28</v>
      </c>
      <c r="Z10" s="7">
        <f t="shared" si="3"/>
        <v>5.6386596119929457</v>
      </c>
      <c r="AA10" s="7">
        <f t="shared" si="3"/>
        <v>7.1261078042328041</v>
      </c>
      <c r="AB10" s="7">
        <f t="shared" si="3"/>
        <v>7.5449999999999999</v>
      </c>
      <c r="AC10" s="7">
        <f t="shared" si="3"/>
        <v>1.57</v>
      </c>
      <c r="AD10" s="7">
        <f>SUM(U10:AC10)</f>
        <v>52.204108245149918</v>
      </c>
    </row>
    <row r="13" spans="1:30" ht="18" x14ac:dyDescent="0.35">
      <c r="B13" t="s">
        <v>90</v>
      </c>
      <c r="C13" t="s">
        <v>187</v>
      </c>
    </row>
    <row r="14" spans="1:30" x14ac:dyDescent="0.25">
      <c r="B14" t="s">
        <v>88</v>
      </c>
    </row>
    <row r="16" spans="1:30" ht="15.75" thickBot="1" x14ac:dyDescent="0.3">
      <c r="A16" s="8" t="s">
        <v>50</v>
      </c>
      <c r="B16" s="8" t="s">
        <v>3</v>
      </c>
      <c r="C16" s="8" t="s">
        <v>54</v>
      </c>
      <c r="D16" s="8" t="s">
        <v>61</v>
      </c>
      <c r="E16" s="8" t="s">
        <v>62</v>
      </c>
      <c r="F16" s="8" t="s">
        <v>63</v>
      </c>
      <c r="G16" s="8" t="s">
        <v>64</v>
      </c>
      <c r="H16" s="8" t="s">
        <v>65</v>
      </c>
      <c r="I16" s="8" t="s">
        <v>66</v>
      </c>
      <c r="J16" s="8" t="s">
        <v>67</v>
      </c>
      <c r="K16" s="8" t="s">
        <v>68</v>
      </c>
      <c r="L16" s="8" t="s">
        <v>69</v>
      </c>
      <c r="M16" s="8" t="s">
        <v>70</v>
      </c>
      <c r="N16" s="8" t="s">
        <v>71</v>
      </c>
      <c r="O16" s="8" t="s">
        <v>86</v>
      </c>
      <c r="S16" s="8" t="s">
        <v>50</v>
      </c>
      <c r="T16" s="8" t="s">
        <v>3</v>
      </c>
      <c r="U16" s="8" t="s">
        <v>270</v>
      </c>
      <c r="V16" s="8" t="s">
        <v>278</v>
      </c>
      <c r="W16" s="8" t="s">
        <v>279</v>
      </c>
      <c r="X16" s="8" t="s">
        <v>273</v>
      </c>
      <c r="Y16" s="8" t="s">
        <v>274</v>
      </c>
      <c r="Z16" s="8" t="s">
        <v>280</v>
      </c>
      <c r="AA16" s="8" t="s">
        <v>281</v>
      </c>
      <c r="AB16" s="8" t="s">
        <v>282</v>
      </c>
      <c r="AC16" s="8" t="s">
        <v>275</v>
      </c>
      <c r="AD16" s="8" t="s">
        <v>283</v>
      </c>
    </row>
    <row r="17" spans="1:30" x14ac:dyDescent="0.25">
      <c r="A17" t="s">
        <v>55</v>
      </c>
      <c r="C17" s="7">
        <f>NJTPA_2023!F14</f>
        <v>1.6120000000000001</v>
      </c>
      <c r="D17" s="7">
        <f>NJTPA_2023!F24</f>
        <v>1.1279999999999999</v>
      </c>
      <c r="E17" s="7">
        <f>NJTPA_2023!F34</f>
        <v>0.65600000000000003</v>
      </c>
      <c r="F17" s="7">
        <f>NJTPA_2023!F44</f>
        <v>0.53</v>
      </c>
      <c r="G17" s="7">
        <f>NJTPA_2023!F54</f>
        <v>1.81</v>
      </c>
      <c r="H17" s="7">
        <f>NJTPA_2023!F64</f>
        <v>1.131</v>
      </c>
      <c r="I17" s="7">
        <f>NJTPA_2023!F74</f>
        <v>1.0349999999999999</v>
      </c>
      <c r="J17" s="7">
        <f>NJTPA_2023!F94</f>
        <v>0.72399999999999998</v>
      </c>
      <c r="K17" s="7">
        <f>NJTPA_2023!F104</f>
        <v>0.75900000000000001</v>
      </c>
      <c r="L17" s="7">
        <f>NJTPA_2023!F114</f>
        <v>0.26300000000000001</v>
      </c>
      <c r="M17" s="7">
        <f>NJTPA_2023!F124</f>
        <v>0.997</v>
      </c>
      <c r="N17" s="7">
        <f>NJTPA_2023!F134</f>
        <v>0.45700000000000002</v>
      </c>
      <c r="O17" s="7">
        <f>SUM(C17:N17)</f>
        <v>11.102000000000002</v>
      </c>
      <c r="S17" t="s">
        <v>55</v>
      </c>
      <c r="U17">
        <f>SJTPO_2023!F13</f>
        <v>0.67</v>
      </c>
      <c r="V17" s="14">
        <f>DVRPC_2023!AG3</f>
        <v>0.98003196649029978</v>
      </c>
      <c r="W17" s="14">
        <f>DVRPC_2023!AG9</f>
        <v>0.90930665784832454</v>
      </c>
      <c r="X17">
        <f>SJTPO_2023!F23</f>
        <v>0.28000000000000003</v>
      </c>
      <c r="Y17">
        <f>SJTPO_2023!F33</f>
        <v>0.36</v>
      </c>
      <c r="Z17" s="14">
        <f>DVRPC_2023!AG15</f>
        <v>0.60293320105820103</v>
      </c>
      <c r="AA17" s="14">
        <f>DVRPC_2023!AG21</f>
        <v>0.78846340388007052</v>
      </c>
      <c r="AB17">
        <f>NJTPA_2023!F84</f>
        <v>0.98299999999999998</v>
      </c>
      <c r="AC17">
        <f>SJTPO_2023!F43</f>
        <v>0.17</v>
      </c>
      <c r="AD17" s="14">
        <f>SUM(U17:AC17)</f>
        <v>5.7437352292768953</v>
      </c>
    </row>
    <row r="18" spans="1:30" x14ac:dyDescent="0.25">
      <c r="A18" t="s">
        <v>56</v>
      </c>
      <c r="B18" t="s">
        <v>57</v>
      </c>
      <c r="C18" s="7">
        <f>NJTPA_2023!F15</f>
        <v>2.024</v>
      </c>
      <c r="D18" s="7">
        <f>NJTPA_2023!F25</f>
        <v>1.31</v>
      </c>
      <c r="E18" s="7">
        <f>NJTPA_2023!F35</f>
        <v>0.58399999999999996</v>
      </c>
      <c r="F18" s="7">
        <f>NJTPA_2023!F45</f>
        <v>1.468</v>
      </c>
      <c r="G18" s="7">
        <f>NJTPA_2023!F55</f>
        <v>4.7220000000000004</v>
      </c>
      <c r="H18" s="7">
        <f>NJTPA_2023!F65</f>
        <v>1.32</v>
      </c>
      <c r="I18" s="7">
        <f>NJTPA_2023!F75</f>
        <v>2.1850000000000001</v>
      </c>
      <c r="J18" s="7">
        <f>NJTPA_2023!F95</f>
        <v>0.33700000000000002</v>
      </c>
      <c r="K18" s="7">
        <f>NJTPA_2023!F105</f>
        <v>1.615</v>
      </c>
      <c r="L18" s="7">
        <f>NJTPA_2023!F115</f>
        <v>1.0999999999999999E-2</v>
      </c>
      <c r="M18" s="7">
        <f>NJTPA_2023!F125</f>
        <v>1.607</v>
      </c>
      <c r="N18" s="7">
        <f>NJTPA_2023!F135</f>
        <v>1.69</v>
      </c>
      <c r="O18" s="7">
        <f t="shared" ref="O18:O22" si="4">SUM(C18:N18)</f>
        <v>18.873000000000001</v>
      </c>
      <c r="S18" t="s">
        <v>56</v>
      </c>
      <c r="T18" t="s">
        <v>57</v>
      </c>
      <c r="U18">
        <f>SJTPO_2023!F14</f>
        <v>1</v>
      </c>
      <c r="V18" s="14">
        <f>DVRPC_2023!AG4</f>
        <v>0.1909810405643739</v>
      </c>
      <c r="W18" s="14">
        <f>DVRPC_2023!AG10</f>
        <v>2.3828262786596121E-2</v>
      </c>
      <c r="X18">
        <f>SJTPO_2023!F24</f>
        <v>0.4</v>
      </c>
      <c r="Y18">
        <f>SJTPO_2023!F34</f>
        <v>0.19</v>
      </c>
      <c r="Z18" s="14">
        <f>DVRPC_2023!AG16</f>
        <v>0.27952270723104056</v>
      </c>
      <c r="AA18" s="14">
        <f>DVRPC_2023!AG22</f>
        <v>4.4534832451499119E-2</v>
      </c>
      <c r="AB18">
        <f>NJTPA_2023!F85</f>
        <v>0.89800000000000002</v>
      </c>
      <c r="AC18">
        <f>SJTPO_2023!F44</f>
        <v>0.19</v>
      </c>
      <c r="AD18" s="14">
        <f t="shared" ref="AD18:AD21" si="5">SUM(U18:AC18)</f>
        <v>3.2168668430335097</v>
      </c>
    </row>
    <row r="19" spans="1:30" x14ac:dyDescent="0.25">
      <c r="A19" t="s">
        <v>56</v>
      </c>
      <c r="B19" t="s">
        <v>58</v>
      </c>
      <c r="C19" s="7">
        <f>NJTPA_2023!F16</f>
        <v>1.6910000000000001</v>
      </c>
      <c r="D19" s="7">
        <f>NJTPA_2023!F26</f>
        <v>0.81200000000000006</v>
      </c>
      <c r="E19" s="7">
        <f>NJTPA_2023!F36</f>
        <v>8.9999999999999993E-3</v>
      </c>
      <c r="F19" s="7">
        <f>NJTPA_2023!F46</f>
        <v>0.96899999999999997</v>
      </c>
      <c r="G19" s="7">
        <f>NJTPA_2023!F56</f>
        <v>3.3079999999999998</v>
      </c>
      <c r="H19" s="7">
        <f>NJTPA_2023!F66</f>
        <v>2.4889999999999999</v>
      </c>
      <c r="I19" s="7">
        <f>NJTPA_2023!F76</f>
        <v>1.536</v>
      </c>
      <c r="J19" s="7">
        <f>NJTPA_2023!F96</f>
        <v>0.71499999999999997</v>
      </c>
      <c r="K19" s="7">
        <f>NJTPA_2023!F106</f>
        <v>1.2869999999999999</v>
      </c>
      <c r="L19" s="7">
        <f>NJTPA_2023!F116</f>
        <v>0.63300000000000001</v>
      </c>
      <c r="M19" s="7">
        <f>NJTPA_2023!F126</f>
        <v>0.89400000000000002</v>
      </c>
      <c r="N19" s="7">
        <f>NJTPA_2023!F136</f>
        <v>0.877</v>
      </c>
      <c r="O19" s="7">
        <f t="shared" si="4"/>
        <v>15.219999999999999</v>
      </c>
      <c r="S19" t="s">
        <v>56</v>
      </c>
      <c r="T19" t="s">
        <v>58</v>
      </c>
      <c r="U19">
        <f>SJTPO_2023!F15</f>
        <v>1.51</v>
      </c>
      <c r="V19" s="14">
        <f>DVRPC_2023!AG5</f>
        <v>0.21818672839506173</v>
      </c>
      <c r="W19" s="14">
        <f>DVRPC_2023!AG11</f>
        <v>1.7901234567901235E-2</v>
      </c>
      <c r="X19">
        <f>SJTPO_2023!F25</f>
        <v>0.63</v>
      </c>
      <c r="Y19">
        <f>SJTPO_2023!F35</f>
        <v>1.1299999999999999</v>
      </c>
      <c r="Z19" s="14">
        <f>DVRPC_2023!AG17</f>
        <v>0.16468033509700175</v>
      </c>
      <c r="AA19" s="14">
        <f>DVRPC_2023!AG23</f>
        <v>9.059523809523809E-2</v>
      </c>
      <c r="AB19">
        <f>NJTPA_2023!F86</f>
        <v>2.4449999999999998</v>
      </c>
      <c r="AC19">
        <f>SJTPO_2023!F45</f>
        <v>0.46</v>
      </c>
      <c r="AD19" s="14">
        <f t="shared" si="5"/>
        <v>6.6663635361552034</v>
      </c>
    </row>
    <row r="20" spans="1:30" x14ac:dyDescent="0.25">
      <c r="A20" t="s">
        <v>59</v>
      </c>
      <c r="B20" t="s">
        <v>57</v>
      </c>
      <c r="C20" s="7">
        <f>NJTPA_2023!F17</f>
        <v>2.1680000000000001</v>
      </c>
      <c r="D20" s="7">
        <f>NJTPA_2023!F27</f>
        <v>1.4890000000000001</v>
      </c>
      <c r="E20" s="7">
        <f>NJTPA_2023!F37</f>
        <v>0.85399999999999998</v>
      </c>
      <c r="F20" s="7">
        <f>NJTPA_2023!F47</f>
        <v>6.5000000000000002E-2</v>
      </c>
      <c r="G20" s="7">
        <f>NJTPA_2023!F57</f>
        <v>0.873</v>
      </c>
      <c r="H20" s="7">
        <f>NJTPA_2023!F67</f>
        <v>1E-3</v>
      </c>
      <c r="I20" s="7">
        <f>NJTPA_2023!F77</f>
        <v>0.11</v>
      </c>
      <c r="J20" s="7">
        <f>NJTPA_2023!F97</f>
        <v>0.63</v>
      </c>
      <c r="K20" s="7">
        <f>NJTPA_2023!F107</f>
        <v>8.5000000000000006E-2</v>
      </c>
      <c r="L20" s="7">
        <f>NJTPA_2023!F117</f>
        <v>0</v>
      </c>
      <c r="M20" s="7">
        <f>NJTPA_2023!F127</f>
        <v>0.60899999999999999</v>
      </c>
      <c r="N20" s="7">
        <f>NJTPA_2023!F137</f>
        <v>0</v>
      </c>
      <c r="O20" s="7">
        <f t="shared" si="4"/>
        <v>6.8840000000000012</v>
      </c>
      <c r="S20" t="s">
        <v>59</v>
      </c>
      <c r="T20" t="s">
        <v>57</v>
      </c>
      <c r="U20">
        <f>SJTPO_2023!F16</f>
        <v>0.08</v>
      </c>
      <c r="V20" s="14">
        <f>DVRPC_2023!AG6</f>
        <v>1.4218309082892415</v>
      </c>
      <c r="W20" s="14">
        <f>DVRPC_2023!AG12</f>
        <v>1.2123291446208113</v>
      </c>
      <c r="X20">
        <f>SJTPO_2023!F26</f>
        <v>0.04</v>
      </c>
      <c r="Y20">
        <f>SJTPO_2023!F36</f>
        <v>0</v>
      </c>
      <c r="Z20" s="14">
        <f>DVRPC_2023!AG18</f>
        <v>0.95569113756613755</v>
      </c>
      <c r="AA20" s="14">
        <f>DVRPC_2023!AG24</f>
        <v>1.5631878306878306</v>
      </c>
      <c r="AB20">
        <f>NJTPA_2023!F87</f>
        <v>0</v>
      </c>
      <c r="AC20">
        <f>SJTPO_2023!F46</f>
        <v>0</v>
      </c>
      <c r="AD20" s="14">
        <f t="shared" si="5"/>
        <v>5.2730390211640206</v>
      </c>
    </row>
    <row r="21" spans="1:30" ht="15.75" thickBot="1" x14ac:dyDescent="0.3">
      <c r="A21" s="8" t="s">
        <v>59</v>
      </c>
      <c r="B21" s="8" t="s">
        <v>58</v>
      </c>
      <c r="C21" s="9">
        <f>NJTPA_2023!F18</f>
        <v>1.4470000000000001</v>
      </c>
      <c r="D21" s="9">
        <f>NJTPA_2023!F28</f>
        <v>1.7989999999999999</v>
      </c>
      <c r="E21" s="9">
        <f>NJTPA_2023!F38</f>
        <v>2.2949999999999999</v>
      </c>
      <c r="F21" s="9">
        <f>NJTPA_2023!F48</f>
        <v>3.4000000000000002E-2</v>
      </c>
      <c r="G21" s="9">
        <f>NJTPA_2023!F58</f>
        <v>1.4279999999999999</v>
      </c>
      <c r="H21" s="9">
        <f>NJTPA_2023!F68</f>
        <v>0.191</v>
      </c>
      <c r="I21" s="9">
        <f>NJTPA_2023!F78</f>
        <v>8.2000000000000003E-2</v>
      </c>
      <c r="J21" s="9">
        <f>NJTPA_2023!F98</f>
        <v>0.503</v>
      </c>
      <c r="K21" s="9">
        <f>NJTPA_2023!F108</f>
        <v>0.125</v>
      </c>
      <c r="L21" s="9">
        <f>NJTPA_2023!F118</f>
        <v>0</v>
      </c>
      <c r="M21" s="9">
        <f>NJTPA_2023!F128</f>
        <v>1.8520000000000001</v>
      </c>
      <c r="N21" s="9">
        <f>NJTPA_2023!F138</f>
        <v>0</v>
      </c>
      <c r="O21" s="9">
        <f t="shared" si="4"/>
        <v>9.7560000000000002</v>
      </c>
      <c r="S21" s="8" t="s">
        <v>59</v>
      </c>
      <c r="T21" s="8" t="s">
        <v>58</v>
      </c>
      <c r="U21" s="8">
        <f>SJTPO_2023!F17</f>
        <v>0.42</v>
      </c>
      <c r="V21" s="15">
        <f>DVRPC_2023!AG7</f>
        <v>2.2533234126984127</v>
      </c>
      <c r="W21" s="15">
        <f>DVRPC_2023!AG13</f>
        <v>1.9838073192239858</v>
      </c>
      <c r="X21" s="8">
        <f>SJTPO_2023!F27</f>
        <v>0.14000000000000001</v>
      </c>
      <c r="Y21" s="8">
        <f>SJTPO_2023!F37</f>
        <v>0.16</v>
      </c>
      <c r="Z21" s="15">
        <f>DVRPC_2023!AG19</f>
        <v>1.0657815255731922</v>
      </c>
      <c r="AA21" s="15">
        <f>DVRPC_2023!AG25</f>
        <v>1.3486055996472663</v>
      </c>
      <c r="AB21" s="8">
        <f>NJTPA_2023!F88</f>
        <v>7.8E-2</v>
      </c>
      <c r="AC21" s="8">
        <f>SJTPO_2023!F47</f>
        <v>0.01</v>
      </c>
      <c r="AD21" s="15">
        <f t="shared" si="5"/>
        <v>7.4595178571428571</v>
      </c>
    </row>
    <row r="22" spans="1:30" x14ac:dyDescent="0.25">
      <c r="B22" t="s">
        <v>87</v>
      </c>
      <c r="C22" s="7">
        <f t="shared" ref="C22:N22" si="6">SUM(C17:C21)</f>
        <v>8.9420000000000002</v>
      </c>
      <c r="D22" s="7">
        <f t="shared" si="6"/>
        <v>6.5380000000000003</v>
      </c>
      <c r="E22" s="7">
        <f t="shared" si="6"/>
        <v>4.3979999999999997</v>
      </c>
      <c r="F22" s="7">
        <f t="shared" si="6"/>
        <v>3.0659999999999998</v>
      </c>
      <c r="G22" s="7">
        <f t="shared" si="6"/>
        <v>12.140999999999998</v>
      </c>
      <c r="H22" s="7">
        <f t="shared" si="6"/>
        <v>5.1319999999999997</v>
      </c>
      <c r="I22" s="7">
        <f t="shared" si="6"/>
        <v>4.9480000000000004</v>
      </c>
      <c r="J22" s="7">
        <f t="shared" si="6"/>
        <v>2.9089999999999998</v>
      </c>
      <c r="K22" s="7">
        <f t="shared" si="6"/>
        <v>3.871</v>
      </c>
      <c r="L22" s="7">
        <f t="shared" si="6"/>
        <v>0.90700000000000003</v>
      </c>
      <c r="M22" s="7">
        <f t="shared" si="6"/>
        <v>5.9590000000000005</v>
      </c>
      <c r="N22" s="7">
        <f t="shared" si="6"/>
        <v>3.024</v>
      </c>
      <c r="O22" s="7">
        <f t="shared" si="4"/>
        <v>61.834999999999994</v>
      </c>
      <c r="T22" t="s">
        <v>87</v>
      </c>
      <c r="U22" s="7">
        <f>SUM(U17:U21)</f>
        <v>3.6799999999999997</v>
      </c>
      <c r="V22" s="7">
        <f t="shared" ref="V22:AC22" si="7">SUM(V17:V21)</f>
        <v>5.0643540564373897</v>
      </c>
      <c r="W22" s="7">
        <f t="shared" si="7"/>
        <v>4.1471726190476188</v>
      </c>
      <c r="X22" s="7">
        <f t="shared" si="7"/>
        <v>1.4900000000000002</v>
      </c>
      <c r="Y22" s="7">
        <f t="shared" si="7"/>
        <v>1.8399999999999999</v>
      </c>
      <c r="Z22" s="7">
        <f t="shared" si="7"/>
        <v>3.0686089065255731</v>
      </c>
      <c r="AA22" s="7">
        <f t="shared" si="7"/>
        <v>3.8353869047619042</v>
      </c>
      <c r="AB22" s="7">
        <f t="shared" si="7"/>
        <v>4.4039999999999999</v>
      </c>
      <c r="AC22" s="7">
        <f t="shared" si="7"/>
        <v>0.83000000000000007</v>
      </c>
      <c r="AD22" s="7">
        <f>SUM(U22:AC22)</f>
        <v>28.359522486772484</v>
      </c>
    </row>
    <row r="29" spans="1:30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30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30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30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3:15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3:15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3:15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3:15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3:15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3:15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3:15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3:15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3:15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3:15" x14ac:dyDescent="0.2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42"/>
  <sheetViews>
    <sheetView topLeftCell="F1" workbookViewId="0">
      <selection activeCell="V25" sqref="V25"/>
    </sheetView>
  </sheetViews>
  <sheetFormatPr defaultRowHeight="15" x14ac:dyDescent="0.25"/>
  <cols>
    <col min="1" max="1" width="9" bestFit="1" customWidth="1"/>
    <col min="2" max="2" width="12.42578125" customWidth="1"/>
    <col min="4" max="5" width="9" bestFit="1" customWidth="1"/>
    <col min="6" max="6" width="10.5703125" customWidth="1"/>
    <col min="7" max="7" width="10.28515625" bestFit="1" customWidth="1"/>
    <col min="8" max="8" width="10.5703125" customWidth="1"/>
    <col min="9" max="10" width="9" bestFit="1" customWidth="1"/>
    <col min="11" max="11" width="9.42578125" bestFit="1" customWidth="1"/>
    <col min="12" max="12" width="9" customWidth="1"/>
    <col min="13" max="13" width="9" bestFit="1" customWidth="1"/>
    <col min="14" max="14" width="9" customWidth="1"/>
    <col min="15" max="15" width="10.5703125" bestFit="1" customWidth="1"/>
    <col min="19" max="19" width="9" bestFit="1" customWidth="1"/>
    <col min="20" max="20" width="13.140625" bestFit="1" customWidth="1"/>
    <col min="22" max="24" width="10.5703125" bestFit="1" customWidth="1"/>
    <col min="25" max="25" width="12" bestFit="1" customWidth="1"/>
    <col min="26" max="26" width="10.7109375" bestFit="1" customWidth="1"/>
    <col min="27" max="27" width="10.5703125" bestFit="1" customWidth="1"/>
  </cols>
  <sheetData>
    <row r="1" spans="1:30" x14ac:dyDescent="0.25">
      <c r="B1" t="s">
        <v>6</v>
      </c>
      <c r="C1" t="s">
        <v>93</v>
      </c>
    </row>
    <row r="2" spans="1:30" x14ac:dyDescent="0.25">
      <c r="B2" t="s">
        <v>88</v>
      </c>
    </row>
    <row r="4" spans="1:30" ht="15.75" thickBot="1" x14ac:dyDescent="0.3">
      <c r="A4" s="8" t="s">
        <v>50</v>
      </c>
      <c r="B4" s="8" t="s">
        <v>3</v>
      </c>
      <c r="C4" s="8" t="s">
        <v>54</v>
      </c>
      <c r="D4" s="8" t="s">
        <v>61</v>
      </c>
      <c r="E4" s="8" t="s">
        <v>62</v>
      </c>
      <c r="F4" s="8" t="s">
        <v>63</v>
      </c>
      <c r="G4" s="8" t="s">
        <v>64</v>
      </c>
      <c r="H4" s="8" t="s">
        <v>65</v>
      </c>
      <c r="I4" s="8" t="s">
        <v>66</v>
      </c>
      <c r="J4" s="8" t="s">
        <v>67</v>
      </c>
      <c r="K4" s="8" t="s">
        <v>68</v>
      </c>
      <c r="L4" s="8" t="s">
        <v>69</v>
      </c>
      <c r="M4" s="8" t="s">
        <v>70</v>
      </c>
      <c r="N4" s="8" t="s">
        <v>71</v>
      </c>
      <c r="O4" s="8" t="s">
        <v>86</v>
      </c>
      <c r="S4" s="8" t="s">
        <v>50</v>
      </c>
      <c r="T4" s="8" t="s">
        <v>3</v>
      </c>
      <c r="U4" s="8" t="s">
        <v>270</v>
      </c>
      <c r="V4" s="8" t="s">
        <v>278</v>
      </c>
      <c r="W4" s="8" t="s">
        <v>279</v>
      </c>
      <c r="X4" s="8" t="s">
        <v>273</v>
      </c>
      <c r="Y4" s="8" t="s">
        <v>274</v>
      </c>
      <c r="Z4" s="8" t="s">
        <v>280</v>
      </c>
      <c r="AA4" s="8" t="s">
        <v>281</v>
      </c>
      <c r="AB4" s="8" t="s">
        <v>282</v>
      </c>
      <c r="AC4" s="8" t="s">
        <v>275</v>
      </c>
      <c r="AD4" s="8" t="s">
        <v>283</v>
      </c>
    </row>
    <row r="5" spans="1:30" x14ac:dyDescent="0.25">
      <c r="A5" t="s">
        <v>55</v>
      </c>
      <c r="C5" s="7">
        <f>NJTPA_2017!E14</f>
        <v>18.873999999999999</v>
      </c>
      <c r="D5" s="7">
        <f>NJTPA_2017!E24</f>
        <v>12.374000000000001</v>
      </c>
      <c r="E5" s="7">
        <f>NJTPA_2017!E34</f>
        <v>7.5419999999999998</v>
      </c>
      <c r="F5" s="7">
        <f>NJTPA_2017!E44</f>
        <v>3.67</v>
      </c>
      <c r="G5" s="7">
        <f>NJTPA_2017!E54</f>
        <v>15.6</v>
      </c>
      <c r="H5" s="7">
        <f>NJTPA_2017!E64</f>
        <v>13.981999999999999</v>
      </c>
      <c r="I5" s="7">
        <f>NJTPA_2017!E74</f>
        <v>10.768000000000001</v>
      </c>
      <c r="J5" s="7">
        <f>NJTPA_2017!E94</f>
        <v>9.0809999999999995</v>
      </c>
      <c r="K5" s="7">
        <f>NJTPA_2017!E104</f>
        <v>6.6859999999999999</v>
      </c>
      <c r="L5" s="7">
        <f>NJTPA_2017!E114</f>
        <v>3.6619999999999999</v>
      </c>
      <c r="M5" s="7">
        <f>NJTPA_2017!E124</f>
        <v>10.207000000000001</v>
      </c>
      <c r="N5" s="7">
        <f>NJTPA_2017!E134</f>
        <v>3.0390000000000001</v>
      </c>
      <c r="O5" s="7">
        <f>SUM(C5:N5)</f>
        <v>115.485</v>
      </c>
      <c r="S5" t="s">
        <v>55</v>
      </c>
      <c r="U5">
        <f>SJTPO_2017!E14</f>
        <v>6.37</v>
      </c>
      <c r="V5" s="14">
        <f>DVRPC_2017!AI3</f>
        <v>10.679940476190476</v>
      </c>
      <c r="W5" s="14">
        <f>DVRPC_2017!AI9</f>
        <v>10.533767636684303</v>
      </c>
      <c r="X5">
        <f>SJTPO_2017!E24</f>
        <v>2.61</v>
      </c>
      <c r="Y5">
        <f>SJTPO_2017!E34</f>
        <v>3.44</v>
      </c>
      <c r="Z5" s="14">
        <f>DVRPC_2017!AI15</f>
        <v>6.3521031746031742</v>
      </c>
      <c r="AA5" s="14">
        <f>DVRPC_2017!AI21</f>
        <v>8.3070833333333329</v>
      </c>
      <c r="AB5">
        <f>NJTPA_2017!E84</f>
        <v>12.712</v>
      </c>
      <c r="AC5">
        <f>SJTPO_2017!E44</f>
        <v>1.75</v>
      </c>
      <c r="AD5" s="14">
        <f>SUM(U5:AC5)</f>
        <v>62.754894620811285</v>
      </c>
    </row>
    <row r="6" spans="1:30" x14ac:dyDescent="0.25">
      <c r="A6" t="s">
        <v>56</v>
      </c>
      <c r="B6" t="s">
        <v>57</v>
      </c>
      <c r="C6" s="7">
        <f>NJTPA_2017!E15</f>
        <v>13.2</v>
      </c>
      <c r="D6" s="7">
        <f>NJTPA_2017!E25</f>
        <v>15.65</v>
      </c>
      <c r="E6" s="7">
        <f>NJTPA_2017!E35</f>
        <v>3.8660000000000001</v>
      </c>
      <c r="F6" s="7">
        <f>NJTPA_2017!E45</f>
        <v>5.4509999999999996</v>
      </c>
      <c r="G6" s="7">
        <f>NJTPA_2017!E55</f>
        <v>30.459</v>
      </c>
      <c r="H6" s="7">
        <f>NJTPA_2017!E65</f>
        <v>17.280999999999999</v>
      </c>
      <c r="I6" s="7">
        <f>NJTPA_2017!E75</f>
        <v>14.525</v>
      </c>
      <c r="J6" s="7">
        <f>NJTPA_2017!E95</f>
        <v>4.1459999999999999</v>
      </c>
      <c r="K6" s="7">
        <f>NJTPA_2017!E105</f>
        <v>5.5709999999999997</v>
      </c>
      <c r="L6" s="7">
        <f>NJTPA_2017!E115</f>
        <v>0.14699999999999999</v>
      </c>
      <c r="M6" s="7">
        <f>NJTPA_2017!E125</f>
        <v>13.837999999999999</v>
      </c>
      <c r="N6" s="7">
        <f>NJTPA_2017!E135</f>
        <v>6.0570000000000004</v>
      </c>
      <c r="O6" s="7">
        <f t="shared" ref="O6:O10" si="0">SUM(C6:N6)</f>
        <v>130.191</v>
      </c>
      <c r="S6" t="s">
        <v>56</v>
      </c>
      <c r="T6" t="s">
        <v>57</v>
      </c>
      <c r="U6">
        <f>SJTPO_2017!E15</f>
        <v>9.6199999999999992</v>
      </c>
      <c r="V6" s="14">
        <f>DVRPC_2017!AI4</f>
        <v>2.1784876543209877</v>
      </c>
      <c r="W6" s="14">
        <f>DVRPC_2017!AI10</f>
        <v>0.29635802469135802</v>
      </c>
      <c r="X6">
        <f>SJTPO_2017!E25</f>
        <v>4.22</v>
      </c>
      <c r="Y6">
        <f>SJTPO_2017!E35</f>
        <v>1.68</v>
      </c>
      <c r="Z6" s="14">
        <f>DVRPC_2017!AI16</f>
        <v>3.3009865520282187</v>
      </c>
      <c r="AA6" s="14">
        <f>DVRPC_2017!AI22</f>
        <v>0.50271384479717818</v>
      </c>
      <c r="AB6">
        <f>NJTPA_2017!E85</f>
        <v>9.5239999999999991</v>
      </c>
      <c r="AC6">
        <f>SJTPO_2017!E45</f>
        <v>2.23</v>
      </c>
      <c r="AD6" s="14">
        <f t="shared" ref="AD6:AD9" si="1">SUM(U6:AC6)</f>
        <v>33.552546075837739</v>
      </c>
    </row>
    <row r="7" spans="1:30" x14ac:dyDescent="0.25">
      <c r="A7" t="s">
        <v>56</v>
      </c>
      <c r="B7" t="s">
        <v>58</v>
      </c>
      <c r="C7" s="7">
        <f>NJTPA_2017!E16</f>
        <v>28.17</v>
      </c>
      <c r="D7" s="7">
        <f>NJTPA_2017!E26</f>
        <v>12.032</v>
      </c>
      <c r="E7" s="7">
        <f>NJTPA_2017!E36</f>
        <v>0.05</v>
      </c>
      <c r="F7" s="7">
        <f>NJTPA_2017!E46</f>
        <v>11.87</v>
      </c>
      <c r="G7" s="7">
        <f>NJTPA_2017!E56</f>
        <v>33.246000000000002</v>
      </c>
      <c r="H7" s="7">
        <f>NJTPA_2017!E66</f>
        <v>40.17</v>
      </c>
      <c r="I7" s="7">
        <f>NJTPA_2017!E76</f>
        <v>27.338000000000001</v>
      </c>
      <c r="J7" s="7">
        <f>NJTPA_2017!E96</f>
        <v>13.324</v>
      </c>
      <c r="K7" s="7">
        <f>NJTPA_2017!E106</f>
        <v>21.896999999999998</v>
      </c>
      <c r="L7" s="7">
        <f>NJTPA_2017!E116</f>
        <v>11.676</v>
      </c>
      <c r="M7" s="7">
        <f>NJTPA_2017!E126</f>
        <v>10.794</v>
      </c>
      <c r="N7" s="7">
        <f>NJTPA_2017!E136</f>
        <v>10.3</v>
      </c>
      <c r="O7" s="7">
        <f t="shared" si="0"/>
        <v>220.86700000000002</v>
      </c>
      <c r="S7" t="s">
        <v>56</v>
      </c>
      <c r="T7" t="s">
        <v>58</v>
      </c>
      <c r="U7">
        <f>SJTPO_2017!E16</f>
        <v>15.15</v>
      </c>
      <c r="V7" s="14">
        <f>DVRPC_2017!AI5</f>
        <v>2.5003791887125222</v>
      </c>
      <c r="W7" s="14">
        <f>DVRPC_2017!AI11</f>
        <v>0.21658619929453263</v>
      </c>
      <c r="X7">
        <f>SJTPO_2017!E26</f>
        <v>7.16</v>
      </c>
      <c r="Y7">
        <f>SJTPO_2017!E36</f>
        <v>9.69</v>
      </c>
      <c r="Z7" s="14">
        <f>DVRPC_2017!AI17</f>
        <v>1.923590167548501</v>
      </c>
      <c r="AA7" s="14">
        <f>DVRPC_2017!AI23</f>
        <v>1.0160383597883598</v>
      </c>
      <c r="AB7">
        <f>NJTPA_2017!E86</f>
        <v>40.411999999999999</v>
      </c>
      <c r="AC7">
        <f>SJTPO_2017!E46</f>
        <v>5.44</v>
      </c>
      <c r="AD7" s="14">
        <f t="shared" si="1"/>
        <v>83.508593915343909</v>
      </c>
    </row>
    <row r="8" spans="1:30" x14ac:dyDescent="0.25">
      <c r="A8" t="s">
        <v>59</v>
      </c>
      <c r="B8" t="s">
        <v>57</v>
      </c>
      <c r="C8" s="7">
        <f>NJTPA_2017!E17</f>
        <v>15.654</v>
      </c>
      <c r="D8" s="7">
        <f>NJTPA_2017!E27</f>
        <v>9.2309999999999999</v>
      </c>
      <c r="E8" s="7">
        <f>NJTPA_2017!E37</f>
        <v>6.8230000000000004</v>
      </c>
      <c r="F8" s="7">
        <f>NJTPA_2017!E47</f>
        <v>0.25700000000000001</v>
      </c>
      <c r="G8" s="7">
        <f>NJTPA_2017!E57</f>
        <v>5.2119999999999997</v>
      </c>
      <c r="H8" s="7">
        <f>NJTPA_2017!E67</f>
        <v>0</v>
      </c>
      <c r="I8" s="7">
        <f>NJTPA_2017!E77</f>
        <v>0.54100000000000004</v>
      </c>
      <c r="J8" s="7">
        <f>NJTPA_2017!E97</f>
        <v>5.3490000000000002</v>
      </c>
      <c r="K8" s="7">
        <f>NJTPA_2017!E107</f>
        <v>0.40699999999999997</v>
      </c>
      <c r="L8" s="7">
        <f>NJTPA_2017!E117</f>
        <v>0</v>
      </c>
      <c r="M8" s="7">
        <f>NJTPA_2017!E127</f>
        <v>4.343</v>
      </c>
      <c r="N8" s="7">
        <f>NJTPA_2017!E137</f>
        <v>0</v>
      </c>
      <c r="O8" s="7">
        <f t="shared" si="0"/>
        <v>47.816999999999993</v>
      </c>
      <c r="S8" t="s">
        <v>59</v>
      </c>
      <c r="T8" t="s">
        <v>57</v>
      </c>
      <c r="U8">
        <f>SJTPO_2017!E17</f>
        <v>0.91</v>
      </c>
      <c r="V8" s="14">
        <f>DVRPC_2017!AI6</f>
        <v>13.589275793650794</v>
      </c>
      <c r="W8" s="14">
        <f>DVRPC_2017!AI12</f>
        <v>14.308371913580247</v>
      </c>
      <c r="X8">
        <f>SJTPO_2017!E27</f>
        <v>0.06</v>
      </c>
      <c r="Y8">
        <f>SJTPO_2017!E37</f>
        <v>0</v>
      </c>
      <c r="Z8" s="14">
        <f>DVRPC_2017!AI18</f>
        <v>9.7465068342151682</v>
      </c>
      <c r="AA8" s="14">
        <f>DVRPC_2017!AI24</f>
        <v>16.952709435626101</v>
      </c>
      <c r="AB8">
        <f>NJTPA_2017!E87</f>
        <v>0</v>
      </c>
      <c r="AC8">
        <f>SJTPO_2017!E47</f>
        <v>0</v>
      </c>
      <c r="AD8" s="14">
        <f t="shared" si="1"/>
        <v>55.566863977072316</v>
      </c>
    </row>
    <row r="9" spans="1:30" ht="15.75" thickBot="1" x14ac:dyDescent="0.3">
      <c r="A9" s="8" t="s">
        <v>59</v>
      </c>
      <c r="B9" s="8" t="s">
        <v>58</v>
      </c>
      <c r="C9" s="9">
        <f>NJTPA_2017!E18</f>
        <v>23.495000000000001</v>
      </c>
      <c r="D9" s="9">
        <f>NJTPA_2017!E28</f>
        <v>17.966000000000001</v>
      </c>
      <c r="E9" s="9">
        <f>NJTPA_2017!E38</f>
        <v>13.69</v>
      </c>
      <c r="F9" s="9">
        <f>NJTPA_2017!E48</f>
        <v>0.61299999999999999</v>
      </c>
      <c r="G9" s="9">
        <f>NJTPA_2017!E58</f>
        <v>12.6</v>
      </c>
      <c r="H9" s="9">
        <f>NJTPA_2017!E68</f>
        <v>3.3490000000000002</v>
      </c>
      <c r="I9" s="9">
        <f>NJTPA_2017!E78</f>
        <v>1.9350000000000001</v>
      </c>
      <c r="J9" s="9">
        <f>NJTPA_2017!E98</f>
        <v>8.7360000000000007</v>
      </c>
      <c r="K9" s="9">
        <f>NJTPA_2017!E108</f>
        <v>2.0910000000000002</v>
      </c>
      <c r="L9" s="9">
        <f>NJTPA_2017!E118</f>
        <v>0</v>
      </c>
      <c r="M9" s="9">
        <f>NJTPA_2017!E128</f>
        <v>12.958</v>
      </c>
      <c r="N9" s="9">
        <f>NJTPA_2017!E138</f>
        <v>0</v>
      </c>
      <c r="O9" s="9">
        <f t="shared" si="0"/>
        <v>97.432999999999993</v>
      </c>
      <c r="S9" s="8" t="s">
        <v>59</v>
      </c>
      <c r="T9" s="8" t="s">
        <v>58</v>
      </c>
      <c r="U9" s="8">
        <f>SJTPO_2017!E18</f>
        <v>5.36</v>
      </c>
      <c r="V9" s="15">
        <f>DVRPC_2017!AI7</f>
        <v>26.196862874779541</v>
      </c>
      <c r="W9" s="15">
        <f>DVRPC_2017!AI13</f>
        <v>24.208593474426809</v>
      </c>
      <c r="X9" s="8">
        <f>SJTPO_2017!E28</f>
        <v>1.95</v>
      </c>
      <c r="Y9" s="8">
        <f>SJTPO_2017!E38</f>
        <v>1.77</v>
      </c>
      <c r="Z9" s="15">
        <f>DVRPC_2017!AI19</f>
        <v>12.629842372134039</v>
      </c>
      <c r="AA9" s="15">
        <f>DVRPC_2017!AI25</f>
        <v>15.180380291005291</v>
      </c>
      <c r="AB9" s="8">
        <f>NJTPA_2017!E88</f>
        <v>1.198</v>
      </c>
      <c r="AC9" s="8">
        <f>SJTPO_2017!E48</f>
        <v>0.24</v>
      </c>
      <c r="AD9" s="15">
        <f t="shared" si="1"/>
        <v>88.733679012345675</v>
      </c>
    </row>
    <row r="10" spans="1:30" x14ac:dyDescent="0.25">
      <c r="B10" t="s">
        <v>87</v>
      </c>
      <c r="C10" s="7">
        <f t="shared" ref="C10:N10" si="2">SUM(C5:C9)</f>
        <v>99.393000000000001</v>
      </c>
      <c r="D10" s="7">
        <f t="shared" si="2"/>
        <v>67.253</v>
      </c>
      <c r="E10" s="7">
        <f t="shared" si="2"/>
        <v>31.970999999999997</v>
      </c>
      <c r="F10" s="7">
        <f t="shared" si="2"/>
        <v>21.861000000000001</v>
      </c>
      <c r="G10" s="7">
        <f t="shared" si="2"/>
        <v>97.117000000000004</v>
      </c>
      <c r="H10" s="7">
        <f t="shared" si="2"/>
        <v>74.781999999999996</v>
      </c>
      <c r="I10" s="7">
        <f t="shared" si="2"/>
        <v>55.106999999999999</v>
      </c>
      <c r="J10" s="7">
        <f t="shared" si="2"/>
        <v>40.636000000000003</v>
      </c>
      <c r="K10" s="7">
        <f t="shared" si="2"/>
        <v>36.651999999999994</v>
      </c>
      <c r="L10" s="7">
        <f t="shared" si="2"/>
        <v>15.484999999999999</v>
      </c>
      <c r="M10" s="7">
        <f t="shared" si="2"/>
        <v>52.14</v>
      </c>
      <c r="N10" s="7">
        <f t="shared" si="2"/>
        <v>19.396000000000001</v>
      </c>
      <c r="O10" s="7">
        <f t="shared" si="0"/>
        <v>611.79300000000001</v>
      </c>
      <c r="T10" t="s">
        <v>87</v>
      </c>
      <c r="U10" s="7">
        <f>SUM(U5:U9)</f>
        <v>37.409999999999997</v>
      </c>
      <c r="V10" s="7">
        <f t="shared" ref="V10:AC10" si="3">SUM(V5:V9)</f>
        <v>55.144945987654317</v>
      </c>
      <c r="W10" s="7">
        <f t="shared" si="3"/>
        <v>49.563677248677251</v>
      </c>
      <c r="X10" s="7">
        <f t="shared" si="3"/>
        <v>16</v>
      </c>
      <c r="Y10" s="7">
        <f t="shared" si="3"/>
        <v>16.579999999999998</v>
      </c>
      <c r="Z10" s="7">
        <f t="shared" si="3"/>
        <v>33.953029100529101</v>
      </c>
      <c r="AA10" s="7">
        <f t="shared" si="3"/>
        <v>41.95892526455026</v>
      </c>
      <c r="AB10" s="7">
        <f t="shared" si="3"/>
        <v>63.845999999999997</v>
      </c>
      <c r="AC10" s="7">
        <f t="shared" si="3"/>
        <v>9.66</v>
      </c>
      <c r="AD10" s="7">
        <f>SUM(U10:AC10)</f>
        <v>324.11657760141094</v>
      </c>
    </row>
    <row r="13" spans="1:30" x14ac:dyDescent="0.25">
      <c r="B13" t="s">
        <v>6</v>
      </c>
      <c r="C13" t="s">
        <v>93</v>
      </c>
    </row>
    <row r="14" spans="1:30" x14ac:dyDescent="0.25">
      <c r="B14" t="s">
        <v>88</v>
      </c>
    </row>
    <row r="16" spans="1:30" ht="15.75" thickBot="1" x14ac:dyDescent="0.3">
      <c r="A16" s="8" t="s">
        <v>50</v>
      </c>
      <c r="B16" s="8" t="s">
        <v>3</v>
      </c>
      <c r="C16" s="8" t="s">
        <v>54</v>
      </c>
      <c r="D16" s="8" t="s">
        <v>61</v>
      </c>
      <c r="E16" s="8" t="s">
        <v>62</v>
      </c>
      <c r="F16" s="8" t="s">
        <v>63</v>
      </c>
      <c r="G16" s="8" t="s">
        <v>64</v>
      </c>
      <c r="H16" s="8" t="s">
        <v>65</v>
      </c>
      <c r="I16" s="8" t="s">
        <v>66</v>
      </c>
      <c r="J16" s="8" t="s">
        <v>67</v>
      </c>
      <c r="K16" s="8" t="s">
        <v>68</v>
      </c>
      <c r="L16" s="8" t="s">
        <v>69</v>
      </c>
      <c r="M16" s="8" t="s">
        <v>70</v>
      </c>
      <c r="N16" s="8" t="s">
        <v>71</v>
      </c>
      <c r="O16" s="8" t="s">
        <v>86</v>
      </c>
      <c r="S16" s="8" t="s">
        <v>50</v>
      </c>
      <c r="T16" s="8" t="s">
        <v>3</v>
      </c>
      <c r="U16" s="8" t="s">
        <v>270</v>
      </c>
      <c r="V16" s="8" t="s">
        <v>278</v>
      </c>
      <c r="W16" s="8" t="s">
        <v>279</v>
      </c>
      <c r="X16" s="8" t="s">
        <v>273</v>
      </c>
      <c r="Y16" s="8" t="s">
        <v>274</v>
      </c>
      <c r="Z16" s="8" t="s">
        <v>280</v>
      </c>
      <c r="AA16" s="8" t="s">
        <v>281</v>
      </c>
      <c r="AB16" s="8" t="s">
        <v>282</v>
      </c>
      <c r="AC16" s="8" t="s">
        <v>275</v>
      </c>
      <c r="AD16" s="8" t="s">
        <v>283</v>
      </c>
    </row>
    <row r="17" spans="1:30" x14ac:dyDescent="0.25">
      <c r="A17" t="s">
        <v>55</v>
      </c>
      <c r="C17" s="7">
        <f>NJTPA_2023!E14</f>
        <v>14.509</v>
      </c>
      <c r="D17" s="7">
        <f>NJTPA_2023!E24</f>
        <v>10.041</v>
      </c>
      <c r="E17" s="7">
        <f>NJTPA_2023!E34</f>
        <v>6.133</v>
      </c>
      <c r="F17" s="7">
        <f>NJTPA_2023!E44</f>
        <v>3.0529999999999999</v>
      </c>
      <c r="G17" s="7">
        <f>NJTPA_2023!E54</f>
        <v>12.871</v>
      </c>
      <c r="H17" s="7">
        <f>NJTPA_2023!E64</f>
        <v>11.385</v>
      </c>
      <c r="I17" s="7">
        <f>NJTPA_2023!E74</f>
        <v>8.6199999999999992</v>
      </c>
      <c r="J17" s="7">
        <f>NJTPA_2023!E94</f>
        <v>7.1970000000000001</v>
      </c>
      <c r="K17" s="7">
        <f>NJTPA_2023!E104</f>
        <v>5.4649999999999999</v>
      </c>
      <c r="L17" s="7">
        <f>NJTPA_2023!E114</f>
        <v>2.7509999999999999</v>
      </c>
      <c r="M17" s="7">
        <f>NJTPA_2023!E124</f>
        <v>8.5129999999999999</v>
      </c>
      <c r="N17" s="7">
        <f>NJTPA_2023!E134</f>
        <v>2.3410000000000002</v>
      </c>
      <c r="O17" s="7">
        <f>SUM(C17:N17)</f>
        <v>92.879000000000005</v>
      </c>
      <c r="S17" t="s">
        <v>55</v>
      </c>
      <c r="U17">
        <f>SJTPO_2023!E13</f>
        <v>4.82</v>
      </c>
      <c r="V17" s="14">
        <f>DVRPC_2023!AI3</f>
        <v>8.3033862433862442</v>
      </c>
      <c r="W17" s="14">
        <f>DVRPC_2023!AI9</f>
        <v>8.3051840828924171</v>
      </c>
      <c r="X17" s="14">
        <f>SJTPO_2023!E23</f>
        <v>1.97</v>
      </c>
      <c r="Y17" s="14">
        <f>SJTPO_2023!E33</f>
        <v>2.64</v>
      </c>
      <c r="Z17" s="14">
        <f>DVRPC_2023!AI15</f>
        <v>4.9799867724867726</v>
      </c>
      <c r="AA17" s="14">
        <f>DVRPC_2023!AI21</f>
        <v>6.4929684744268075</v>
      </c>
      <c r="AB17">
        <f>NJTPA_2023!E84</f>
        <v>10.130000000000001</v>
      </c>
      <c r="AC17">
        <f>SJTPO_2023!E43</f>
        <v>1.3</v>
      </c>
      <c r="AD17" s="14">
        <f>SUM(U17:AC17)</f>
        <v>48.941525573192237</v>
      </c>
    </row>
    <row r="18" spans="1:30" x14ac:dyDescent="0.25">
      <c r="A18" t="s">
        <v>56</v>
      </c>
      <c r="B18" t="s">
        <v>57</v>
      </c>
      <c r="C18" s="7">
        <f>NJTPA_2023!E15</f>
        <v>9.6229999999999993</v>
      </c>
      <c r="D18" s="7">
        <f>NJTPA_2023!E25</f>
        <v>9.9649999999999999</v>
      </c>
      <c r="E18" s="7">
        <f>NJTPA_2023!E35</f>
        <v>3.0139999999999998</v>
      </c>
      <c r="F18" s="7">
        <f>NJTPA_2023!E45</f>
        <v>4.4260000000000002</v>
      </c>
      <c r="G18" s="7">
        <f>NJTPA_2023!E55</f>
        <v>22.86</v>
      </c>
      <c r="H18" s="7">
        <f>NJTPA_2023!E65</f>
        <v>14.682</v>
      </c>
      <c r="I18" s="7">
        <f>NJTPA_2023!E75</f>
        <v>11.034000000000001</v>
      </c>
      <c r="J18" s="7">
        <f>NJTPA_2023!E95</f>
        <v>2.7629999999999999</v>
      </c>
      <c r="K18" s="7">
        <f>NJTPA_2023!E105</f>
        <v>4.3390000000000004</v>
      </c>
      <c r="L18" s="7">
        <f>NJTPA_2023!E115</f>
        <v>7.9000000000000001E-2</v>
      </c>
      <c r="M18" s="7">
        <f>NJTPA_2023!E125</f>
        <v>9.9540000000000006</v>
      </c>
      <c r="N18" s="7">
        <f>NJTPA_2023!E135</f>
        <v>4.4649999999999999</v>
      </c>
      <c r="O18" s="7">
        <f t="shared" ref="O18:O22" si="4">SUM(C18:N18)</f>
        <v>97.204000000000008</v>
      </c>
      <c r="S18" t="s">
        <v>56</v>
      </c>
      <c r="T18" t="s">
        <v>57</v>
      </c>
      <c r="U18">
        <f>SJTPO_2023!E14</f>
        <v>6.37</v>
      </c>
      <c r="V18" s="14">
        <f>DVRPC_2023!AI4</f>
        <v>1.6020811287477954</v>
      </c>
      <c r="W18" s="14">
        <f>DVRPC_2023!AI10</f>
        <v>0.21451388888888889</v>
      </c>
      <c r="X18" s="14">
        <f>SJTPO_2023!E24</f>
        <v>2.17</v>
      </c>
      <c r="Y18" s="14">
        <f>SJTPO_2023!E34</f>
        <v>1.34</v>
      </c>
      <c r="Z18" s="14">
        <f>DVRPC_2023!AI16</f>
        <v>2.4262621252204584</v>
      </c>
      <c r="AA18" s="14">
        <f>DVRPC_2023!AI22</f>
        <v>0.36825947971781303</v>
      </c>
      <c r="AB18">
        <f>NJTPA_2023!E85</f>
        <v>7.7629999999999999</v>
      </c>
      <c r="AC18">
        <f>SJTPO_2023!E44</f>
        <v>1.71</v>
      </c>
      <c r="AD18" s="14">
        <f t="shared" ref="AD18:AD21" si="5">SUM(U18:AC18)</f>
        <v>23.964116622574956</v>
      </c>
    </row>
    <row r="19" spans="1:30" x14ac:dyDescent="0.25">
      <c r="A19" t="s">
        <v>56</v>
      </c>
      <c r="B19" t="s">
        <v>58</v>
      </c>
      <c r="C19" s="7">
        <f>NJTPA_2023!E16</f>
        <v>20.75</v>
      </c>
      <c r="D19" s="7">
        <f>NJTPA_2023!E26</f>
        <v>8.6370000000000005</v>
      </c>
      <c r="E19" s="7">
        <f>NJTPA_2023!E36</f>
        <v>3.6999999999999998E-2</v>
      </c>
      <c r="F19" s="7">
        <f>NJTPA_2023!E46</f>
        <v>8.3780000000000001</v>
      </c>
      <c r="G19" s="7">
        <f>NJTPA_2023!E56</f>
        <v>25.114999999999998</v>
      </c>
      <c r="H19" s="7">
        <f>NJTPA_2023!E66</f>
        <v>33.262999999999998</v>
      </c>
      <c r="I19" s="7">
        <f>NJTPA_2023!E76</f>
        <v>19.803999999999998</v>
      </c>
      <c r="J19" s="7">
        <f>NJTPA_2023!E96</f>
        <v>9.2279999999999998</v>
      </c>
      <c r="K19" s="7">
        <f>NJTPA_2023!E106</f>
        <v>16.183</v>
      </c>
      <c r="L19" s="7">
        <f>NJTPA_2023!E116</f>
        <v>7.8730000000000002</v>
      </c>
      <c r="M19" s="7">
        <f>NJTPA_2023!E126</f>
        <v>7.9930000000000003</v>
      </c>
      <c r="N19" s="7">
        <f>NJTPA_2023!E136</f>
        <v>7.57</v>
      </c>
      <c r="O19" s="7">
        <f t="shared" si="4"/>
        <v>164.83099999999999</v>
      </c>
      <c r="S19" t="s">
        <v>56</v>
      </c>
      <c r="T19" t="s">
        <v>58</v>
      </c>
      <c r="U19">
        <f>SJTPO_2023!E15</f>
        <v>12.11</v>
      </c>
      <c r="V19" s="14">
        <f>DVRPC_2023!AI5</f>
        <v>1.8237003968253969</v>
      </c>
      <c r="W19" s="14">
        <f>DVRPC_2023!AI11</f>
        <v>0.15471891534391535</v>
      </c>
      <c r="X19" s="14">
        <f>SJTPO_2023!E25</f>
        <v>5.74</v>
      </c>
      <c r="Y19" s="14">
        <f>SJTPO_2023!E35</f>
        <v>7.56</v>
      </c>
      <c r="Z19" s="14">
        <f>DVRPC_2023!AI17</f>
        <v>1.3957914462081129</v>
      </c>
      <c r="AA19" s="14">
        <f>DVRPC_2023!AI23</f>
        <v>0.73686838624338624</v>
      </c>
      <c r="AB19">
        <f>NJTPA_2023!E86</f>
        <v>32.594000000000001</v>
      </c>
      <c r="AC19">
        <f>SJTPO_2023!E45</f>
        <v>3.92</v>
      </c>
      <c r="AD19" s="14">
        <f t="shared" si="5"/>
        <v>66.035079144620809</v>
      </c>
    </row>
    <row r="20" spans="1:30" x14ac:dyDescent="0.25">
      <c r="A20" t="s">
        <v>59</v>
      </c>
      <c r="B20" t="s">
        <v>57</v>
      </c>
      <c r="C20" s="7">
        <f>NJTPA_2023!E17</f>
        <v>11.348000000000001</v>
      </c>
      <c r="D20" s="7">
        <f>NJTPA_2023!E27</f>
        <v>6.0549999999999997</v>
      </c>
      <c r="E20" s="7">
        <f>NJTPA_2023!E37</f>
        <v>5.4829999999999997</v>
      </c>
      <c r="F20" s="7">
        <f>NJTPA_2023!E47</f>
        <v>0.19700000000000001</v>
      </c>
      <c r="G20" s="7">
        <f>NJTPA_2023!E57</f>
        <v>3.76</v>
      </c>
      <c r="H20" s="7">
        <f>NJTPA_2023!E67</f>
        <v>6.0000000000000001E-3</v>
      </c>
      <c r="I20" s="7">
        <f>NJTPA_2023!E77</f>
        <v>0.41799999999999998</v>
      </c>
      <c r="J20" s="7">
        <f>NJTPA_2023!E97</f>
        <v>3.806</v>
      </c>
      <c r="K20" s="7">
        <f>NJTPA_2023!E107</f>
        <v>0.32</v>
      </c>
      <c r="L20" s="7">
        <f>NJTPA_2023!E117</f>
        <v>0</v>
      </c>
      <c r="M20" s="7">
        <f>NJTPA_2023!E127</f>
        <v>2.952</v>
      </c>
      <c r="N20" s="7">
        <f>NJTPA_2023!E137</f>
        <v>0</v>
      </c>
      <c r="O20" s="7">
        <f t="shared" si="4"/>
        <v>34.344999999999999</v>
      </c>
      <c r="S20" t="s">
        <v>59</v>
      </c>
      <c r="T20" t="s">
        <v>57</v>
      </c>
      <c r="U20">
        <f>SJTPO_2023!E16</f>
        <v>0.46</v>
      </c>
      <c r="V20" s="14">
        <f>DVRPC_2023!AI6</f>
        <v>10.126330467372133</v>
      </c>
      <c r="W20" s="14">
        <f>DVRPC_2023!AI12</f>
        <v>10.262822971781306</v>
      </c>
      <c r="X20" s="14">
        <f>SJTPO_2023!E26</f>
        <v>0.23</v>
      </c>
      <c r="Y20" s="14">
        <f>SJTPO_2023!E36</f>
        <v>0</v>
      </c>
      <c r="Z20" s="14">
        <f>DVRPC_2023!AI18</f>
        <v>7.1653472222222225</v>
      </c>
      <c r="AA20" s="14">
        <f>DVRPC_2023!AI24</f>
        <v>12.35903659611993</v>
      </c>
      <c r="AB20">
        <f>NJTPA_2023!E87</f>
        <v>0</v>
      </c>
      <c r="AC20">
        <f>SJTPO_2023!E46</f>
        <v>0</v>
      </c>
      <c r="AD20" s="14">
        <f t="shared" si="5"/>
        <v>40.603537257495596</v>
      </c>
    </row>
    <row r="21" spans="1:30" ht="15.75" thickBot="1" x14ac:dyDescent="0.3">
      <c r="A21" s="8" t="s">
        <v>59</v>
      </c>
      <c r="B21" s="8" t="s">
        <v>58</v>
      </c>
      <c r="C21" s="9">
        <f>NJTPA_2023!E18</f>
        <v>16.780999999999999</v>
      </c>
      <c r="D21" s="9">
        <f>NJTPA_2023!E28</f>
        <v>12.968</v>
      </c>
      <c r="E21" s="9">
        <f>NJTPA_2023!E38</f>
        <v>10.583</v>
      </c>
      <c r="F21" s="9">
        <f>NJTPA_2023!E48</f>
        <v>0.38200000000000001</v>
      </c>
      <c r="G21" s="9">
        <f>NJTPA_2023!E58</f>
        <v>9.3480000000000008</v>
      </c>
      <c r="H21" s="9">
        <f>NJTPA_2023!E68</f>
        <v>2.806</v>
      </c>
      <c r="I21" s="9">
        <f>NJTPA_2023!E78</f>
        <v>1.19</v>
      </c>
      <c r="J21" s="9">
        <f>NJTPA_2023!E98</f>
        <v>6.0590000000000002</v>
      </c>
      <c r="K21" s="9">
        <f>NJTPA_2023!E108</f>
        <v>1.526</v>
      </c>
      <c r="L21" s="9">
        <f>NJTPA_2023!E118</f>
        <v>0</v>
      </c>
      <c r="M21" s="9">
        <f>NJTPA_2023!E128</f>
        <v>9.532</v>
      </c>
      <c r="N21" s="9">
        <f>NJTPA_2023!E138</f>
        <v>0</v>
      </c>
      <c r="O21" s="9">
        <f t="shared" si="4"/>
        <v>71.174999999999997</v>
      </c>
      <c r="S21" s="8" t="s">
        <v>59</v>
      </c>
      <c r="T21" s="8" t="s">
        <v>58</v>
      </c>
      <c r="U21" s="8">
        <f>SJTPO_2023!E17</f>
        <v>3.63</v>
      </c>
      <c r="V21" s="15">
        <f>DVRPC_2023!AI7</f>
        <v>19.134346340388007</v>
      </c>
      <c r="W21" s="15">
        <f>DVRPC_2023!AI13</f>
        <v>17.285852072310405</v>
      </c>
      <c r="X21" s="15">
        <f>SJTPO_2023!E27</f>
        <v>1.39</v>
      </c>
      <c r="Y21" s="15">
        <f>SJTPO_2023!E37</f>
        <v>1.01</v>
      </c>
      <c r="Z21" s="15">
        <f>DVRPC_2023!AI19</f>
        <v>9.1807010582010591</v>
      </c>
      <c r="AA21" s="15">
        <f>DVRPC_2023!AI25</f>
        <v>11.006805555555555</v>
      </c>
      <c r="AB21" s="8">
        <f>NJTPA_2023!E88</f>
        <v>0.96399999999999997</v>
      </c>
      <c r="AC21" s="8">
        <f>SJTPO_2023!E47</f>
        <v>0.12</v>
      </c>
      <c r="AD21" s="15">
        <f t="shared" si="5"/>
        <v>63.72170502645502</v>
      </c>
    </row>
    <row r="22" spans="1:30" x14ac:dyDescent="0.25">
      <c r="B22" t="s">
        <v>87</v>
      </c>
      <c r="C22" s="7">
        <f t="shared" ref="C22:N22" si="6">SUM(C17:C21)</f>
        <v>73.010999999999996</v>
      </c>
      <c r="D22" s="7">
        <f t="shared" si="6"/>
        <v>47.665999999999997</v>
      </c>
      <c r="E22" s="7">
        <f t="shared" si="6"/>
        <v>25.25</v>
      </c>
      <c r="F22" s="7">
        <f t="shared" si="6"/>
        <v>16.436</v>
      </c>
      <c r="G22" s="7">
        <f t="shared" si="6"/>
        <v>73.954000000000008</v>
      </c>
      <c r="H22" s="7">
        <f t="shared" si="6"/>
        <v>62.141999999999996</v>
      </c>
      <c r="I22" s="7">
        <f t="shared" si="6"/>
        <v>41.065999999999995</v>
      </c>
      <c r="J22" s="7">
        <f t="shared" si="6"/>
        <v>29.053000000000004</v>
      </c>
      <c r="K22" s="7">
        <f t="shared" si="6"/>
        <v>27.833000000000002</v>
      </c>
      <c r="L22" s="7">
        <f t="shared" si="6"/>
        <v>10.702999999999999</v>
      </c>
      <c r="M22" s="7">
        <f t="shared" si="6"/>
        <v>38.944000000000003</v>
      </c>
      <c r="N22" s="7">
        <f t="shared" si="6"/>
        <v>14.376000000000001</v>
      </c>
      <c r="O22" s="7">
        <f t="shared" si="4"/>
        <v>460.43399999999997</v>
      </c>
      <c r="T22" t="s">
        <v>87</v>
      </c>
      <c r="U22" s="7">
        <f>SUM(U17:U21)</f>
        <v>27.39</v>
      </c>
      <c r="V22" s="7">
        <f t="shared" ref="V22:AC22" si="7">SUM(V17:V21)</f>
        <v>40.989844576719577</v>
      </c>
      <c r="W22" s="7">
        <f t="shared" si="7"/>
        <v>36.223091931216928</v>
      </c>
      <c r="X22" s="7">
        <f t="shared" si="7"/>
        <v>11.5</v>
      </c>
      <c r="Y22" s="7">
        <f t="shared" si="7"/>
        <v>12.549999999999999</v>
      </c>
      <c r="Z22" s="7">
        <f t="shared" si="7"/>
        <v>25.148088624338627</v>
      </c>
      <c r="AA22" s="7">
        <f t="shared" si="7"/>
        <v>30.963938492063491</v>
      </c>
      <c r="AB22" s="7">
        <f t="shared" si="7"/>
        <v>51.451000000000001</v>
      </c>
      <c r="AC22" s="7">
        <f t="shared" si="7"/>
        <v>7.05</v>
      </c>
      <c r="AD22" s="7">
        <f>SUM(U22:AC22)</f>
        <v>243.26596362433864</v>
      </c>
    </row>
    <row r="29" spans="1:30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30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30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30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3:15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3:15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3:15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3:15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3:15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3:15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3:15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3:15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3:15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3:15" x14ac:dyDescent="0.2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k k U 2 U H z C 0 t y o A A A A + Q A A A B I A H A B D b 2 5 m a W c v U G F j a 2 F n Z S 5 4 b W w g o h g A K K A U A A A A A A A A A A A A A A A A A A A A A A A A A A A A h Y 9 B D o I w F E S v Q r q n L S V W Q z 5 l 4 V Y S E 6 J x 2 2 C F R i i G F s v d X H g k r y C J o u 5 c z u R N 8 u Z x u 0 M 2 t k 1 w V b 3 V n U l R h C k K l C m 7 o z Z V i g Z 3 C l c o E 7 C V 5 V l W K p h g Y 5 P R 6 h T V z l 0 S Q r z 3 2 M e 4 6 y v C K I 3 I I d 8 U Z a 1 a G W p j n T S l Q p / V 8 f 8 K C d i / Z A T D n O N F v O Q 4 4 o w B m X v I t f k y b F L G F M h P C e u h c U O v h D L h r g A y R y D v G + I J U E s D B B Q A A g A I A J J F N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R T Z Q K I p H u A 4 A A A A R A A A A E w A c A E Z v c m 1 1 b G F z L 1 N l Y 3 R p b 2 4 x L m 0 g o h g A K K A U A A A A A A A A A A A A A A A A A A A A A A A A A A A A K 0 5 N L s n M z 1 M I h t C G 1 g B Q S w E C L Q A U A A I A C A C S R T Z Q f M L S 3 K g A A A D 5 A A A A E g A A A A A A A A A A A A A A A A A A A A A A Q 2 9 u Z m l n L 1 B h Y 2 t h Z 2 U u e G 1 s U E s B A i 0 A F A A C A A g A k k U 2 U A / K 6 a u k A A A A 6 Q A A A B M A A A A A A A A A A A A A A A A A 9 A A A A F t D b 2 5 0 Z W 5 0 X 1 R 5 c G V z X S 5 4 b W x Q S w E C L Q A U A A I A C A C S R T Z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0 K s k V q O p E C g L 1 y B y 3 b y 0 g A A A A A C A A A A A A A D Z g A A w A A A A B A A A A A T q m M L o P x S y U X 5 4 0 h E m X 8 x A A A A A A S A A A C g A A A A E A A A A O J M R b U 3 a 1 A z c e 2 8 0 m I B s 3 1 Q A A A A f L Z 6 V 4 f Y e E 7 3 w e Y O D c 0 Y O a s S g I P F u f H s N o i 0 w z H Z J b l a 5 M P W J 6 s U T 1 F j d C v E n Z Y 2 9 Q H x l L b t u c 5 u K E f 9 / R J v Z b q O W E O 4 o q B h 8 d w i T b U W j Z I U A A A A j p F t + u y w K V + m 5 Y o 1 e Y S i r T F i 0 s A = < / D a t a M a s h u p > 
</file>

<file path=customXml/itemProps1.xml><?xml version="1.0" encoding="utf-8"?>
<ds:datastoreItem xmlns:ds="http://schemas.openxmlformats.org/officeDocument/2006/customXml" ds:itemID="{06247BD1-D323-40CE-9D1D-526CD58110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VOC</vt:lpstr>
      <vt:lpstr>NOx</vt:lpstr>
      <vt:lpstr>CO</vt:lpstr>
      <vt:lpstr>VMT</vt:lpstr>
      <vt:lpstr>VPOP</vt:lpstr>
      <vt:lpstr>Pollutant</vt:lpstr>
      <vt:lpstr>VOC by Road</vt:lpstr>
      <vt:lpstr>NOx by Road</vt:lpstr>
      <vt:lpstr>CO by Road</vt:lpstr>
      <vt:lpstr>VMT by Road</vt:lpstr>
      <vt:lpstr>NJTPA_2017</vt:lpstr>
      <vt:lpstr>NJTPA_2023</vt:lpstr>
      <vt:lpstr>SJTPO_2017</vt:lpstr>
      <vt:lpstr>SJTPO_2023</vt:lpstr>
      <vt:lpstr>DVRPC_2017</vt:lpstr>
      <vt:lpstr>DVRPC_2023</vt:lpstr>
    </vt:vector>
  </TitlesOfParts>
  <Company>NJDEP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Gorgol, John</dc:creator>
  <cp:lastModifiedBy>Tutt, Marcus [DEP]</cp:lastModifiedBy>
  <cp:lastPrinted>2016-10-14T12:52:43Z</cp:lastPrinted>
  <dcterms:created xsi:type="dcterms:W3CDTF">2016-10-13T19:28:11Z</dcterms:created>
  <dcterms:modified xsi:type="dcterms:W3CDTF">2023-12-19T19:17:55Z</dcterms:modified>
</cp:coreProperties>
</file>