
<file path=[Content_Types].xml><?xml version="1.0" encoding="utf-8"?>
<Types xmlns="http://schemas.openxmlformats.org/package/2006/content-types">
  <Override PartName="/xl/chartsheets/sheet17.xml" ContentType="application/vnd.openxmlformats-officedocument.spreadsheetml.chartsheet+xml"/>
  <Override PartName="/xl/chartsheets/sheet24.xml" ContentType="application/vnd.openxmlformats-officedocument.spreadsheetml.chartsheet+xml"/>
  <Override PartName="/xl/styles.xml" ContentType="application/vnd.openxmlformats-officedocument.spreadsheetml.styles+xml"/>
  <Override PartName="/xl/drawings/drawing6.xml" ContentType="application/vnd.openxmlformats-officedocument.drawingml.chartshapes+xml"/>
  <Override PartName="/xl/charts/chart4.xml" ContentType="application/vnd.openxmlformats-officedocument.drawingml.chart+xml"/>
  <Override PartName="/xl/chartsheets/sheet13.xml" ContentType="application/vnd.openxmlformats-officedocument.spreadsheetml.chartsheet+xml"/>
  <Override PartName="/xl/worksheets/sheet7.xml" ContentType="application/vnd.openxmlformats-officedocument.spreadsheetml.worksheet+xml"/>
  <Override PartName="/xl/drawings/drawing17.xml" ContentType="application/vnd.openxmlformats-officedocument.drawingml.chartshapes+xml"/>
  <Override PartName="/xl/drawings/drawing28.xml" ContentType="application/vnd.openxmlformats-officedocument.drawing+xml"/>
  <Default Extension="xml" ContentType="application/xml"/>
  <Override PartName="/xl/chartsheets/sheet11.xml" ContentType="application/vnd.openxmlformats-officedocument.spreadsheetml.chartsheet+xml"/>
  <Override PartName="/xl/chartsheets/sheet20.xml" ContentType="application/vnd.openxmlformats-officedocument.spreadsheetml.chartsheet+xml"/>
  <Override PartName="/xl/worksheets/sheet5.xml" ContentType="application/vnd.openxmlformats-officedocument.spreadsheetml.worksheet+xml"/>
  <Override PartName="/xl/drawings/drawing2.xml" ContentType="application/vnd.openxmlformats-officedocument.drawingml.chartshapes+xml"/>
  <Override PartName="/xl/drawings/drawing15.xml" ContentType="application/vnd.openxmlformats-officedocument.drawing+xml"/>
  <Override PartName="/xl/drawings/drawing26.xml" ContentType="application/vnd.openxmlformats-officedocument.drawingml.chartshapes+xml"/>
  <Override PartName="/xl/drawings/drawing35.xml" ContentType="application/vnd.openxmlformats-officedocument.drawingml.chartshapes+xml"/>
  <Override PartName="/xl/chartsheets/sheet6.xml" ContentType="application/vnd.openxmlformats-officedocument.spreadsheetml.chartsheet+xml"/>
  <Override PartName="/xl/chartsheets/sheet8.xml" ContentType="application/vnd.openxmlformats-officedocument.spreadsheetml.chartsheet+xml"/>
  <Override PartName="/xl/worksheets/sheet3.xml" ContentType="application/vnd.openxmlformats-officedocument.spreadsheetml.worksheet+xml"/>
  <Override PartName="/xl/drawings/drawing13.xml" ContentType="application/vnd.openxmlformats-officedocument.drawingml.chartshapes+xml"/>
  <Override PartName="/xl/drawings/drawing22.xml" ContentType="application/vnd.openxmlformats-officedocument.drawing+xml"/>
  <Override PartName="/xl/drawings/drawing24.xml" ContentType="application/vnd.openxmlformats-officedocument.drawing+xml"/>
  <Override PartName="/xl/charts/chart18.xml" ContentType="application/vnd.openxmlformats-officedocument.drawingml.chart+xml"/>
  <Override PartName="/xl/drawings/drawing33.xml" ContentType="application/vnd.openxmlformats-officedocument.drawing+xml"/>
  <Override PartName="/xl/worksheets/sheet1.xml" ContentType="application/vnd.openxmlformats-officedocument.spreadsheetml.worksheet+xml"/>
  <Override PartName="/xl/chartsheets/sheet4.xml" ContentType="application/vnd.openxmlformats-officedocument.spreadsheetml.chartsheet+xml"/>
  <Override PartName="/xl/drawings/drawing11.xml" ContentType="application/vnd.openxmlformats-officedocument.drawing+xml"/>
  <Override PartName="/xl/drawings/drawing20.xml" ContentType="application/vnd.openxmlformats-officedocument.drawingml.chartshapes+xml"/>
  <Override PartName="/xl/charts/chart16.xml" ContentType="application/vnd.openxmlformats-officedocument.drawingml.chart+xml"/>
  <Override PartName="/xl/drawings/drawing31.xml" ContentType="application/vnd.openxmlformats-officedocument.drawing+xml"/>
  <Override PartName="/xl/charts/chart25.xml" ContentType="application/vnd.openxmlformats-officedocument.drawingml.chart+xml"/>
  <Override PartName="/xl/chartsheets/sheet2.xml" ContentType="application/vnd.openxmlformats-officedocument.spreadsheetml.chartsheet+xml"/>
  <Override PartName="/xl/sharedStrings.xml" ContentType="application/vnd.openxmlformats-officedocument.spreadsheetml.sharedStrings+xml"/>
  <Override PartName="/xl/charts/chart14.xml" ContentType="application/vnd.openxmlformats-officedocument.drawingml.chart+xml"/>
  <Override PartName="/xl/charts/chart23.xml" ContentType="application/vnd.openxmlformats-officedocument.drawingml.chart+xml"/>
  <Override PartName="/xl/charts/chart9.xml" ContentType="application/vnd.openxmlformats-officedocument.drawingml.chart+xml"/>
  <Override PartName="/xl/charts/chart12.xml" ContentType="application/vnd.openxmlformats-officedocument.drawingml.chart+xml"/>
  <Override PartName="/xl/charts/chart21.xml" ContentType="application/vnd.openxmlformats-officedocument.drawingml.chart+xml"/>
  <Override PartName="/xl/chartsheets/sheet18.xml" ContentType="application/vnd.openxmlformats-officedocument.spreadsheetml.chartsheet+xml"/>
  <Default Extension="bin" ContentType="application/vnd.openxmlformats-officedocument.spreadsheetml.printerSettings"/>
  <Override PartName="/xl/drawings/drawing9.xml" ContentType="application/vnd.openxmlformats-officedocument.drawing+xml"/>
  <Override PartName="/xl/charts/chart7.xml" ContentType="application/vnd.openxmlformats-officedocument.drawingml.chart+xml"/>
  <Override PartName="/xl/charts/chart10.xml" ContentType="application/vnd.openxmlformats-officedocument.drawingml.chart+xml"/>
  <Default Extension="png" ContentType="image/png"/>
  <Override PartName="/xl/chartsheets/sheet16.xml" ContentType="application/vnd.openxmlformats-officedocument.spreadsheetml.chartsheet+xml"/>
  <Override PartName="/xl/chartsheets/sheet25.xml" ContentType="application/vnd.openxmlformats-officedocument.spreadsheetml.chartsheet+xml"/>
  <Override PartName="/xl/drawings/drawing7.xml" ContentType="application/vnd.openxmlformats-officedocument.drawing+xml"/>
  <Override PartName="/xl/charts/chart5.xml" ContentType="application/vnd.openxmlformats-officedocument.drawingml.chart+xml"/>
  <Override PartName="/xl/drawings/drawing29.xml" ContentType="application/vnd.openxmlformats-officedocument.drawingml.chartshapes+xml"/>
  <Override PartName="/xl/drawings/drawing38.xml" ContentType="application/vnd.openxmlformats-officedocument.drawing+xml"/>
  <Override PartName="/xl/chartsheets/sheet14.xml" ContentType="application/vnd.openxmlformats-officedocument.spreadsheetml.chartsheet+xml"/>
  <Override PartName="/xl/chartsheets/sheet23.xml" ContentType="application/vnd.openxmlformats-officedocument.spreadsheetml.chartsheet+xml"/>
  <Override PartName="/xl/worksheets/sheet6.xml" ContentType="application/vnd.openxmlformats-officedocument.spreadsheetml.worksheet+xml"/>
  <Override PartName="/xl/worksheets/sheet8.xml" ContentType="application/vnd.openxmlformats-officedocument.spreadsheetml.worksheet+xml"/>
  <Override PartName="/xl/drawings/drawing5.xml" ContentType="application/vnd.openxmlformats-officedocument.drawing+xml"/>
  <Override PartName="/xl/charts/chart3.xml" ContentType="application/vnd.openxmlformats-officedocument.drawingml.chart+xml"/>
  <Override PartName="/xl/drawings/drawing18.xml" ContentType="application/vnd.openxmlformats-officedocument.drawing+xml"/>
  <Override PartName="/xl/drawings/drawing27.xml" ContentType="application/vnd.openxmlformats-officedocument.drawing+xml"/>
  <Override PartName="/xl/drawings/drawing36.xml" ContentType="application/vnd.openxmlformats-officedocument.drawing+xml"/>
  <Override PartName="/xl/workbook.xml" ContentType="application/vnd.openxmlformats-officedocument.spreadsheetml.sheet.main+xml"/>
  <Override PartName="/xl/chartsheets/sheet9.xml" ContentType="application/vnd.openxmlformats-officedocument.spreadsheetml.chartsheet+xml"/>
  <Override PartName="/xl/chartsheets/sheet12.xml" ContentType="application/vnd.openxmlformats-officedocument.spreadsheetml.chartsheet+xml"/>
  <Override PartName="/xl/chartsheets/sheet21.xml" ContentType="application/vnd.openxmlformats-officedocument.spreadsheetml.chartsheet+xml"/>
  <Override PartName="/xl/worksheets/sheet4.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3.xml" ContentType="application/vnd.openxmlformats-officedocument.drawing+xml"/>
  <Override PartName="/xl/drawings/drawing16.xml" ContentType="application/vnd.openxmlformats-officedocument.drawing+xml"/>
  <Override PartName="/xl/drawings/drawing25.xml" ContentType="application/vnd.openxmlformats-officedocument.drawing+xml"/>
  <Override PartName="/xl/drawings/drawing34.xml" ContentType="application/vnd.openxmlformats-officedocument.drawing+xml"/>
  <Override PartName="/docProps/app.xml" ContentType="application/vnd.openxmlformats-officedocument.extended-properties+xml"/>
  <Override PartName="/xl/chartsheets/sheet7.xml" ContentType="application/vnd.openxmlformats-officedocument.spreadsheetml.chartsheet+xml"/>
  <Override PartName="/xl/chartsheets/sheet10.xml" ContentType="application/vnd.openxmlformats-officedocument.spreadsheetml.chartsheet+xml"/>
  <Override PartName="/xl/worksheets/sheet2.xml" ContentType="application/vnd.openxmlformats-officedocument.spreadsheetml.worksheet+xml"/>
  <Override PartName="/xl/drawings/drawing1.xml" ContentType="application/vnd.openxmlformats-officedocument.drawing+xml"/>
  <Override PartName="/xl/drawings/drawing14.xml" ContentType="application/vnd.openxmlformats-officedocument.drawing+xml"/>
  <Override PartName="/xl/drawings/drawing23.xml" ContentType="application/vnd.openxmlformats-officedocument.drawingml.chartshapes+xml"/>
  <Override PartName="/xl/charts/chart19.xml" ContentType="application/vnd.openxmlformats-officedocument.drawingml.chart+xml"/>
  <Override PartName="/xl/drawings/drawing32.xml" ContentType="application/vnd.openxmlformats-officedocument.drawingml.chartshapes+xml"/>
  <Override PartName="/xl/chartsheets/sheet5.xml" ContentType="application/vnd.openxmlformats-officedocument.spreadsheetml.chartsheet+xml"/>
  <Override PartName="/xl/drawings/drawing12.xml" ContentType="application/vnd.openxmlformats-officedocument.drawing+xml"/>
  <Override PartName="/xl/drawings/drawing21.xml" ContentType="application/vnd.openxmlformats-officedocument.drawing+xml"/>
  <Override PartName="/xl/charts/chart17.xml" ContentType="application/vnd.openxmlformats-officedocument.drawingml.chart+xml"/>
  <Override PartName="/xl/drawings/drawing30.xml" ContentType="application/vnd.openxmlformats-officedocument.drawing+xml"/>
  <Override PartName="/xl/calcChain.xml" ContentType="application/vnd.openxmlformats-officedocument.spreadsheetml.calcChain+xml"/>
  <Override PartName="/xl/chartsheets/sheet3.xml" ContentType="application/vnd.openxmlformats-officedocument.spreadsheetml.chartsheet+xml"/>
  <Override PartName="/xl/drawings/drawing10.xml" ContentType="application/vnd.openxmlformats-officedocument.drawingml.chartshapes+xml"/>
  <Override PartName="/xl/charts/chart13.xml" ContentType="application/vnd.openxmlformats-officedocument.drawingml.chart+xml"/>
  <Override PartName="/xl/charts/chart15.xml" ContentType="application/vnd.openxmlformats-officedocument.drawingml.chart+xml"/>
  <Override PartName="/xl/charts/chart24.xml" ContentType="application/vnd.openxmlformats-officedocument.drawingml.chart+xml"/>
  <Override PartName="/xl/chartsheets/sheet1.xml" ContentType="application/vnd.openxmlformats-officedocument.spreadsheetml.chartsheet+xml"/>
  <Override PartName="/xl/chartsheets/sheet19.xml" ContentType="application/vnd.openxmlformats-officedocument.spreadsheetml.chartsheet+xml"/>
  <Override PartName="/xl/charts/chart8.xml" ContentType="application/vnd.openxmlformats-officedocument.drawingml.chart+xml"/>
  <Override PartName="/xl/charts/chart11.xml" ContentType="application/vnd.openxmlformats-officedocument.drawingml.chart+xml"/>
  <Override PartName="/xl/charts/chart22.xml" ContentType="application/vnd.openxmlformats-officedocument.drawingml.chart+xml"/>
  <Override PartName="/docProps/core.xml" ContentType="application/vnd.openxmlformats-package.core-properties+xml"/>
  <Override PartName="/xl/charts/chart6.xml" ContentType="application/vnd.openxmlformats-officedocument.drawingml.chart+xml"/>
  <Override PartName="/xl/charts/chart20.xml" ContentType="application/vnd.openxmlformats-officedocument.drawingml.chart+xml"/>
  <Override PartName="/xl/chartsheets/sheet15.xml" ContentType="application/vnd.openxmlformats-officedocument.spreadsheetml.chartsheet+xml"/>
  <Override PartName="/xl/worksheets/sheet9.xml" ContentType="application/vnd.openxmlformats-officedocument.spreadsheetml.worksheet+xml"/>
  <Override PartName="/xl/theme/theme1.xml" ContentType="application/vnd.openxmlformats-officedocument.theme+xml"/>
  <Override PartName="/xl/drawings/drawing8.xml" ContentType="application/vnd.openxmlformats-officedocument.drawingml.chartshapes+xml"/>
  <Override PartName="/xl/drawings/drawing19.xml" ContentType="application/vnd.openxmlformats-officedocument.drawing+xml"/>
  <Override PartName="/xl/chartsheets/sheet22.xml" ContentType="application/vnd.openxmlformats-officedocument.spreadsheetml.chartsheet+xml"/>
  <Override PartName="/xl/worksheets/sheet11.xml" ContentType="application/vnd.openxmlformats-officedocument.spreadsheetml.worksheet+xml"/>
  <Override PartName="/xl/charts/chart2.xml" ContentType="application/vnd.openxmlformats-officedocument.drawingml.chart+xml"/>
  <Override PartName="/xl/drawings/drawing4.xml" ContentType="application/vnd.openxmlformats-officedocument.drawingml.chartshapes+xml"/>
  <Override PartName="/xl/drawings/drawing37.xml" ContentType="application/vnd.openxmlformats-officedocument.drawing+xml"/>
  <Default Extension="rels" ContentType="application/vnd.openxmlformats-package.relationship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050" yWindow="1395" windowWidth="12390" windowHeight="7005" tabRatio="927" activeTab="1"/>
  </bookViews>
  <sheets>
    <sheet name="Methodology" sheetId="40" r:id="rId1"/>
    <sheet name="MotorCycle11 All" sheetId="39" r:id="rId2"/>
    <sheet name="Pass Car21 All" sheetId="8" r:id="rId3"/>
    <sheet name="Pass Truck31 All" sheetId="9" r:id="rId4"/>
    <sheet name="Light Commercial32All" sheetId="10" r:id="rId5"/>
    <sheet name="InterCityBus41AllwithDefault" sheetId="35" r:id="rId6"/>
    <sheet name="InterCityBus1YrwithDefault" sheetId="33" state="hidden" r:id="rId7"/>
    <sheet name="TransitBus42AllwithDefault" sheetId="37" r:id="rId8"/>
    <sheet name="TransitBus1YrwithDefault" sheetId="36" state="hidden" r:id="rId9"/>
    <sheet name="School Bus1Yr" sheetId="21" state="hidden" r:id="rId10"/>
    <sheet name="School Bus43All" sheetId="11" r:id="rId11"/>
    <sheet name="Refuse Truck1Yr" sheetId="22" state="hidden" r:id="rId12"/>
    <sheet name="Refuse Truck51All" sheetId="12" r:id="rId13"/>
    <sheet name="Single Unit Short1Yr" sheetId="23" state="hidden" r:id="rId14"/>
    <sheet name="Single Unit Short52All" sheetId="13" r:id="rId15"/>
    <sheet name="Single Unit Long1Yr" sheetId="24" state="hidden" r:id="rId16"/>
    <sheet name="Single Unit Long53All" sheetId="14" r:id="rId17"/>
    <sheet name="MotorHome1Yr" sheetId="25" state="hidden" r:id="rId18"/>
    <sheet name="MotorHome54All" sheetId="15" r:id="rId19"/>
    <sheet name="CombinationShortHaul1Yr" sheetId="26" state="hidden" r:id="rId20"/>
    <sheet name="CombinationShortHaul61All" sheetId="16" r:id="rId21"/>
    <sheet name="CombinationLongHaul1Yr" sheetId="27" state="hidden" r:id="rId22"/>
    <sheet name="CombinationLongHaul62All" sheetId="17" r:id="rId23"/>
    <sheet name="AgeDist2008For MOVES " sheetId="38" r:id="rId24"/>
    <sheet name="AgeDist2008 All with Def" sheetId="34" state="hidden" r:id="rId25"/>
    <sheet name="AgeDist2008 All" sheetId="3" state="hidden" r:id="rId26"/>
    <sheet name="Pass Car Yr1" sheetId="18" state="hidden" r:id="rId27"/>
    <sheet name="Pass Truck1Yr" sheetId="19" state="hidden" r:id="rId28"/>
    <sheet name="Light Commercial1Yr" sheetId="20" state="hidden" r:id="rId29"/>
    <sheet name="2008_ageDistMOVESdefault" sheetId="32" state="hidden" r:id="rId30"/>
    <sheet name="DraftMOVESAgeDist2008" sheetId="2" state="hidden" r:id="rId31"/>
    <sheet name="Raw" sheetId="1" state="hidden" r:id="rId32"/>
    <sheet name="q_VehAgeDistMOVES2008_SchoolBus" sheetId="4" state="hidden" r:id="rId33"/>
    <sheet name="q_VehAgeDisyMOVES2008_TransitBu" sheetId="5" state="hidden" r:id="rId34"/>
    <sheet name="q_VehAgeDistMOVES2008_MotorHome" sheetId="6" state="hidden" r:id="rId35"/>
    <sheet name="njRegDist07Conv" sheetId="7" state="hidden" r:id="rId36"/>
  </sheets>
  <calcPr calcId="125725"/>
</workbook>
</file>

<file path=xl/calcChain.xml><?xml version="1.0" encoding="utf-8"?>
<calcChain xmlns="http://schemas.openxmlformats.org/spreadsheetml/2006/main">
  <c r="H218" i="38"/>
  <c r="H188"/>
  <c r="M188" i="3"/>
  <c r="M32"/>
  <c r="R187" i="34"/>
  <c r="R156"/>
  <c r="E2"/>
  <c r="E3"/>
  <c r="E4"/>
  <c r="E5"/>
  <c r="E6"/>
  <c r="E7"/>
  <c r="E8"/>
  <c r="E9"/>
  <c r="E10"/>
  <c r="E11"/>
  <c r="E12"/>
  <c r="E13"/>
  <c r="E14"/>
  <c r="E15"/>
  <c r="E16"/>
  <c r="E17"/>
  <c r="E18"/>
  <c r="E19"/>
  <c r="E20"/>
  <c r="E21"/>
  <c r="E22"/>
  <c r="E23"/>
  <c r="E24"/>
  <c r="E25"/>
  <c r="E26"/>
  <c r="E27"/>
  <c r="E28"/>
  <c r="E29"/>
  <c r="E30"/>
  <c r="E31"/>
  <c r="E32"/>
  <c r="E33"/>
  <c r="E34"/>
  <c r="E35"/>
  <c r="E36"/>
  <c r="E37"/>
  <c r="E38"/>
  <c r="E39"/>
  <c r="E40"/>
  <c r="E41"/>
  <c r="E42"/>
  <c r="E43"/>
  <c r="E44"/>
  <c r="E45"/>
  <c r="E46"/>
  <c r="E47"/>
  <c r="E48"/>
  <c r="E49"/>
  <c r="E50"/>
  <c r="E51"/>
  <c r="E52"/>
  <c r="E53"/>
  <c r="E54"/>
  <c r="E55"/>
  <c r="E56"/>
  <c r="E57"/>
  <c r="E58"/>
  <c r="E59"/>
  <c r="E60"/>
  <c r="E61"/>
  <c r="E62"/>
  <c r="E63"/>
  <c r="L63"/>
  <c r="E64"/>
  <c r="E65"/>
  <c r="E66"/>
  <c r="E67"/>
  <c r="E68"/>
  <c r="E69"/>
  <c r="E70"/>
  <c r="E71"/>
  <c r="E72"/>
  <c r="E73"/>
  <c r="E74"/>
  <c r="E75"/>
  <c r="E76"/>
  <c r="E77"/>
  <c r="E78"/>
  <c r="E79"/>
  <c r="E80"/>
  <c r="E81"/>
  <c r="E82"/>
  <c r="E83"/>
  <c r="E84"/>
  <c r="E85"/>
  <c r="E86"/>
  <c r="E87"/>
  <c r="E88"/>
  <c r="E89"/>
  <c r="E90"/>
  <c r="E91"/>
  <c r="E92"/>
  <c r="E93"/>
  <c r="E94"/>
  <c r="L94"/>
  <c r="E95"/>
  <c r="E96"/>
  <c r="E97"/>
  <c r="E98"/>
  <c r="E99"/>
  <c r="E100"/>
  <c r="E101"/>
  <c r="E102"/>
  <c r="E103"/>
  <c r="E104"/>
  <c r="E105"/>
  <c r="E106"/>
  <c r="E107"/>
  <c r="E108"/>
  <c r="E109"/>
  <c r="E110"/>
  <c r="E111"/>
  <c r="E112"/>
  <c r="E113"/>
  <c r="E114"/>
  <c r="E115"/>
  <c r="E116"/>
  <c r="E117"/>
  <c r="E118"/>
  <c r="E119"/>
  <c r="E120"/>
  <c r="E121"/>
  <c r="E122"/>
  <c r="E123"/>
  <c r="E124"/>
  <c r="E125"/>
  <c r="L125"/>
  <c r="E126"/>
  <c r="M126"/>
  <c r="T126"/>
  <c r="E127"/>
  <c r="M127"/>
  <c r="T127"/>
  <c r="E128"/>
  <c r="M128"/>
  <c r="T128"/>
  <c r="E129"/>
  <c r="M129"/>
  <c r="T129"/>
  <c r="E130"/>
  <c r="M130"/>
  <c r="T130"/>
  <c r="E131"/>
  <c r="M131"/>
  <c r="T131"/>
  <c r="E132"/>
  <c r="M132"/>
  <c r="T132"/>
  <c r="E133"/>
  <c r="M133"/>
  <c r="T133"/>
  <c r="E134"/>
  <c r="M134"/>
  <c r="T134"/>
  <c r="E135"/>
  <c r="M135"/>
  <c r="T135"/>
  <c r="E136"/>
  <c r="M136"/>
  <c r="T136"/>
  <c r="E137"/>
  <c r="M137"/>
  <c r="T137"/>
  <c r="E138"/>
  <c r="M138"/>
  <c r="T138"/>
  <c r="E139"/>
  <c r="M139"/>
  <c r="T139"/>
  <c r="E140"/>
  <c r="M140"/>
  <c r="T140"/>
  <c r="E141"/>
  <c r="M141"/>
  <c r="T141"/>
  <c r="E142"/>
  <c r="M142"/>
  <c r="T142"/>
  <c r="E143"/>
  <c r="M143"/>
  <c r="T143"/>
  <c r="E144"/>
  <c r="M144"/>
  <c r="T144"/>
  <c r="E145"/>
  <c r="M145"/>
  <c r="T145"/>
  <c r="E146"/>
  <c r="M146"/>
  <c r="T146"/>
  <c r="E147"/>
  <c r="M147"/>
  <c r="T147"/>
  <c r="E148"/>
  <c r="M148"/>
  <c r="T148"/>
  <c r="E149"/>
  <c r="M149"/>
  <c r="T149"/>
  <c r="E150"/>
  <c r="M150"/>
  <c r="T150"/>
  <c r="E151"/>
  <c r="M151"/>
  <c r="T151"/>
  <c r="E152"/>
  <c r="M152"/>
  <c r="T152"/>
  <c r="E153"/>
  <c r="M153"/>
  <c r="T153"/>
  <c r="E154"/>
  <c r="M154"/>
  <c r="T154"/>
  <c r="E155"/>
  <c r="M155"/>
  <c r="T155"/>
  <c r="E156"/>
  <c r="L156"/>
  <c r="M156"/>
  <c r="O156"/>
  <c r="T156"/>
  <c r="U156"/>
  <c r="E157"/>
  <c r="M157"/>
  <c r="T157"/>
  <c r="E158"/>
  <c r="M158"/>
  <c r="T158"/>
  <c r="E159"/>
  <c r="M159"/>
  <c r="T159"/>
  <c r="E160"/>
  <c r="M160"/>
  <c r="T160"/>
  <c r="E161"/>
  <c r="M161"/>
  <c r="T161"/>
  <c r="E162"/>
  <c r="M162"/>
  <c r="T162"/>
  <c r="E163"/>
  <c r="M163"/>
  <c r="T163"/>
  <c r="E164"/>
  <c r="M164"/>
  <c r="T164"/>
  <c r="E165"/>
  <c r="M165"/>
  <c r="T165"/>
  <c r="E166"/>
  <c r="M166"/>
  <c r="T166"/>
  <c r="E167"/>
  <c r="M167"/>
  <c r="T167"/>
  <c r="E168"/>
  <c r="M168"/>
  <c r="T168"/>
  <c r="E169"/>
  <c r="M169"/>
  <c r="T169"/>
  <c r="E170"/>
  <c r="M170"/>
  <c r="T170"/>
  <c r="E171"/>
  <c r="M171"/>
  <c r="T171"/>
  <c r="E172"/>
  <c r="M172"/>
  <c r="T172"/>
  <c r="E173"/>
  <c r="M173"/>
  <c r="T173"/>
  <c r="E174"/>
  <c r="M174"/>
  <c r="T174"/>
  <c r="E175"/>
  <c r="M175"/>
  <c r="T175"/>
  <c r="E176"/>
  <c r="M176"/>
  <c r="T176"/>
  <c r="E177"/>
  <c r="M177"/>
  <c r="T177"/>
  <c r="E178"/>
  <c r="M178"/>
  <c r="T178"/>
  <c r="E179"/>
  <c r="M179"/>
  <c r="T179"/>
  <c r="E180"/>
  <c r="M180"/>
  <c r="T180"/>
  <c r="E181"/>
  <c r="M181"/>
  <c r="T181"/>
  <c r="E182"/>
  <c r="M182"/>
  <c r="T182"/>
  <c r="E183"/>
  <c r="M183"/>
  <c r="T183"/>
  <c r="E184"/>
  <c r="M184"/>
  <c r="T184"/>
  <c r="E185"/>
  <c r="M185"/>
  <c r="T185"/>
  <c r="E186"/>
  <c r="M186"/>
  <c r="T186"/>
  <c r="E187"/>
  <c r="L187"/>
  <c r="M187"/>
  <c r="N187"/>
  <c r="T187"/>
  <c r="U187"/>
  <c r="E188"/>
  <c r="E189"/>
  <c r="E190"/>
  <c r="E191"/>
  <c r="E192"/>
  <c r="E193"/>
  <c r="E194"/>
  <c r="E195"/>
  <c r="E196"/>
  <c r="E197"/>
  <c r="E198"/>
  <c r="E199"/>
  <c r="E200"/>
  <c r="E201"/>
  <c r="E202"/>
  <c r="E203"/>
  <c r="E204"/>
  <c r="E205"/>
  <c r="E206"/>
  <c r="E207"/>
  <c r="E208"/>
  <c r="E209"/>
  <c r="E210"/>
  <c r="E211"/>
  <c r="E212"/>
  <c r="E213"/>
  <c r="E214"/>
  <c r="E215"/>
  <c r="E216"/>
  <c r="E217"/>
  <c r="E218"/>
  <c r="L218"/>
  <c r="E219"/>
  <c r="E220"/>
  <c r="E221"/>
  <c r="E222"/>
  <c r="E223"/>
  <c r="E224"/>
  <c r="E225"/>
  <c r="E226"/>
  <c r="E227"/>
  <c r="E228"/>
  <c r="E229"/>
  <c r="E230"/>
  <c r="E231"/>
  <c r="E232"/>
  <c r="E233"/>
  <c r="E234"/>
  <c r="E235"/>
  <c r="E236"/>
  <c r="E237"/>
  <c r="E238"/>
  <c r="E239"/>
  <c r="E240"/>
  <c r="E241"/>
  <c r="E242"/>
  <c r="E243"/>
  <c r="E244"/>
  <c r="E245"/>
  <c r="E246"/>
  <c r="E247"/>
  <c r="E248"/>
  <c r="E249"/>
  <c r="L249"/>
  <c r="E250"/>
  <c r="E251"/>
  <c r="E252"/>
  <c r="E253"/>
  <c r="E254"/>
  <c r="E255"/>
  <c r="E256"/>
  <c r="E257"/>
  <c r="E258"/>
  <c r="E259"/>
  <c r="E260"/>
  <c r="E261"/>
  <c r="E262"/>
  <c r="E263"/>
  <c r="E264"/>
  <c r="E265"/>
  <c r="E266"/>
  <c r="E267"/>
  <c r="E268"/>
  <c r="E269"/>
  <c r="E270"/>
  <c r="E271"/>
  <c r="E272"/>
  <c r="E273"/>
  <c r="E274"/>
  <c r="E275"/>
  <c r="E276"/>
  <c r="E277"/>
  <c r="E278"/>
  <c r="E279"/>
  <c r="E280"/>
  <c r="L280"/>
  <c r="E281"/>
  <c r="E282"/>
  <c r="E283"/>
  <c r="E284"/>
  <c r="E285"/>
  <c r="E286"/>
  <c r="E287"/>
  <c r="E288"/>
  <c r="E289"/>
  <c r="E290"/>
  <c r="E291"/>
  <c r="E292"/>
  <c r="E293"/>
  <c r="E294"/>
  <c r="E295"/>
  <c r="E296"/>
  <c r="E297"/>
  <c r="E298"/>
  <c r="E299"/>
  <c r="E300"/>
  <c r="E301"/>
  <c r="E302"/>
  <c r="E303"/>
  <c r="E304"/>
  <c r="E305"/>
  <c r="E306"/>
  <c r="E307"/>
  <c r="E308"/>
  <c r="E309"/>
  <c r="E310"/>
  <c r="E311"/>
  <c r="L311"/>
  <c r="E312"/>
  <c r="E313"/>
  <c r="E314"/>
  <c r="E315"/>
  <c r="E316"/>
  <c r="E317"/>
  <c r="E318"/>
  <c r="E319"/>
  <c r="E320"/>
  <c r="E321"/>
  <c r="E322"/>
  <c r="E323"/>
  <c r="E324"/>
  <c r="E325"/>
  <c r="E326"/>
  <c r="E327"/>
  <c r="E328"/>
  <c r="E329"/>
  <c r="E330"/>
  <c r="E331"/>
  <c r="E332"/>
  <c r="E333"/>
  <c r="E334"/>
  <c r="E335"/>
  <c r="E336"/>
  <c r="E337"/>
  <c r="E338"/>
  <c r="E339"/>
  <c r="E340"/>
  <c r="E341"/>
  <c r="E342"/>
  <c r="L342"/>
  <c r="E343"/>
  <c r="E344"/>
  <c r="E345"/>
  <c r="E346"/>
  <c r="E347"/>
  <c r="E348"/>
  <c r="E349"/>
  <c r="E350"/>
  <c r="E351"/>
  <c r="E352"/>
  <c r="E353"/>
  <c r="E354"/>
  <c r="E355"/>
  <c r="E356"/>
  <c r="E357"/>
  <c r="E358"/>
  <c r="E359"/>
  <c r="E360"/>
  <c r="E361"/>
  <c r="E362"/>
  <c r="E363"/>
  <c r="E364"/>
  <c r="E365"/>
  <c r="E366"/>
  <c r="E367"/>
  <c r="E368"/>
  <c r="E369"/>
  <c r="E370"/>
  <c r="E371"/>
  <c r="E372"/>
  <c r="E373"/>
  <c r="L373"/>
  <c r="E374"/>
  <c r="E375"/>
  <c r="E376"/>
  <c r="E377"/>
  <c r="E378"/>
  <c r="E379"/>
  <c r="E380"/>
  <c r="E381"/>
  <c r="E382"/>
  <c r="E383"/>
  <c r="E384"/>
  <c r="E385"/>
  <c r="E386"/>
  <c r="E387"/>
  <c r="E388"/>
  <c r="E389"/>
  <c r="E390"/>
  <c r="E391"/>
  <c r="E392"/>
  <c r="E393"/>
  <c r="E394"/>
  <c r="E395"/>
  <c r="E396"/>
  <c r="E397"/>
  <c r="E398"/>
  <c r="E399"/>
  <c r="E400"/>
  <c r="E401"/>
  <c r="E402"/>
  <c r="E403"/>
  <c r="E404"/>
  <c r="L404"/>
  <c r="U187" i="3"/>
  <c r="U186"/>
  <c r="U185"/>
  <c r="U184"/>
  <c r="U183"/>
  <c r="U182"/>
  <c r="U181"/>
  <c r="U180"/>
  <c r="U179"/>
  <c r="U178"/>
  <c r="U177"/>
  <c r="U176"/>
  <c r="U175"/>
  <c r="U174"/>
  <c r="U173"/>
  <c r="U172"/>
  <c r="U171"/>
  <c r="U170"/>
  <c r="U169"/>
  <c r="U168"/>
  <c r="U167"/>
  <c r="U166"/>
  <c r="U165"/>
  <c r="U164"/>
  <c r="U163"/>
  <c r="U162"/>
  <c r="U161"/>
  <c r="U160"/>
  <c r="U159"/>
  <c r="U158"/>
  <c r="U157"/>
  <c r="V187"/>
  <c r="U156"/>
  <c r="U155"/>
  <c r="U154"/>
  <c r="U153"/>
  <c r="U152"/>
  <c r="U151"/>
  <c r="U150"/>
  <c r="U149"/>
  <c r="U148"/>
  <c r="U147"/>
  <c r="U146"/>
  <c r="U145"/>
  <c r="U144"/>
  <c r="U143"/>
  <c r="U142"/>
  <c r="U141"/>
  <c r="U140"/>
  <c r="U139"/>
  <c r="U138"/>
  <c r="U137"/>
  <c r="U136"/>
  <c r="U135"/>
  <c r="U134"/>
  <c r="U133"/>
  <c r="U132"/>
  <c r="U131"/>
  <c r="U130"/>
  <c r="U129"/>
  <c r="U128"/>
  <c r="U127"/>
  <c r="U126"/>
  <c r="V156"/>
  <c r="N126"/>
  <c r="F404" i="32"/>
  <c r="E404"/>
  <c r="F373"/>
  <c r="E372"/>
  <c r="F342"/>
  <c r="E342"/>
  <c r="F311"/>
  <c r="E310"/>
  <c r="F280"/>
  <c r="E280"/>
  <c r="F249"/>
  <c r="E248"/>
  <c r="F218"/>
  <c r="E218"/>
  <c r="F187"/>
  <c r="E186"/>
  <c r="F156"/>
  <c r="E156"/>
  <c r="F125"/>
  <c r="E124"/>
  <c r="F94"/>
  <c r="E94"/>
  <c r="F32"/>
  <c r="E2"/>
  <c r="E3"/>
  <c r="E8"/>
  <c r="E12"/>
  <c r="E16"/>
  <c r="E20"/>
  <c r="E24"/>
  <c r="E28"/>
  <c r="E32"/>
  <c r="F63"/>
  <c r="E33"/>
  <c r="G63"/>
  <c r="E34"/>
  <c r="E35"/>
  <c r="E36"/>
  <c r="E37"/>
  <c r="E38"/>
  <c r="E39"/>
  <c r="E40"/>
  <c r="E41"/>
  <c r="E42"/>
  <c r="E43"/>
  <c r="E44"/>
  <c r="E45"/>
  <c r="E46"/>
  <c r="E47"/>
  <c r="E48"/>
  <c r="E49"/>
  <c r="E50"/>
  <c r="E51"/>
  <c r="E52"/>
  <c r="E53"/>
  <c r="E54"/>
  <c r="E55"/>
  <c r="E56"/>
  <c r="E57"/>
  <c r="E58"/>
  <c r="E59"/>
  <c r="E60"/>
  <c r="E61"/>
  <c r="E62"/>
  <c r="E63"/>
  <c r="M187" i="3"/>
  <c r="N187"/>
  <c r="N186"/>
  <c r="N185"/>
  <c r="N184"/>
  <c r="N183"/>
  <c r="N182"/>
  <c r="N181"/>
  <c r="N180"/>
  <c r="N179"/>
  <c r="N178"/>
  <c r="N177"/>
  <c r="N176"/>
  <c r="N175"/>
  <c r="N174"/>
  <c r="N173"/>
  <c r="N172"/>
  <c r="N171"/>
  <c r="N170"/>
  <c r="N169"/>
  <c r="N168"/>
  <c r="N167"/>
  <c r="N166"/>
  <c r="N165"/>
  <c r="N164"/>
  <c r="N163"/>
  <c r="N162"/>
  <c r="N161"/>
  <c r="N160"/>
  <c r="N159"/>
  <c r="N158"/>
  <c r="N157"/>
  <c r="O187"/>
  <c r="N156"/>
  <c r="N155"/>
  <c r="N154"/>
  <c r="N153"/>
  <c r="N152"/>
  <c r="N151"/>
  <c r="N150"/>
  <c r="N149"/>
  <c r="N148"/>
  <c r="N147"/>
  <c r="N146"/>
  <c r="N145"/>
  <c r="N144"/>
  <c r="N143"/>
  <c r="N142"/>
  <c r="N141"/>
  <c r="N140"/>
  <c r="N139"/>
  <c r="N138"/>
  <c r="N137"/>
  <c r="N136"/>
  <c r="N135"/>
  <c r="N134"/>
  <c r="N133"/>
  <c r="N132"/>
  <c r="N131"/>
  <c r="N130"/>
  <c r="N129"/>
  <c r="N128"/>
  <c r="N127"/>
  <c r="P156"/>
  <c r="M156"/>
  <c r="M404"/>
  <c r="M373"/>
  <c r="M342"/>
  <c r="M311"/>
  <c r="M280"/>
  <c r="M249"/>
  <c r="M218"/>
  <c r="M125"/>
  <c r="M94"/>
  <c r="M63"/>
  <c r="G342" i="2"/>
  <c r="G187"/>
  <c r="H218"/>
  <c r="E404" i="3"/>
  <c r="E403"/>
  <c r="E402"/>
  <c r="E401"/>
  <c r="E400"/>
  <c r="E399"/>
  <c r="E398"/>
  <c r="E397"/>
  <c r="E396"/>
  <c r="E395"/>
  <c r="E394"/>
  <c r="E393"/>
  <c r="E392"/>
  <c r="E391"/>
  <c r="E390"/>
  <c r="E389"/>
  <c r="E388"/>
  <c r="E387"/>
  <c r="E386"/>
  <c r="E385"/>
  <c r="E384"/>
  <c r="E383"/>
  <c r="E382"/>
  <c r="E381"/>
  <c r="E380"/>
  <c r="E379"/>
  <c r="E378"/>
  <c r="E377"/>
  <c r="E376"/>
  <c r="E375"/>
  <c r="E374"/>
  <c r="F404"/>
  <c r="E373"/>
  <c r="E372"/>
  <c r="E371"/>
  <c r="E370"/>
  <c r="E369"/>
  <c r="E368"/>
  <c r="E367"/>
  <c r="E366"/>
  <c r="E365"/>
  <c r="E364"/>
  <c r="E363"/>
  <c r="E362"/>
  <c r="E361"/>
  <c r="E360"/>
  <c r="E359"/>
  <c r="E358"/>
  <c r="E357"/>
  <c r="E356"/>
  <c r="E355"/>
  <c r="E354"/>
  <c r="E353"/>
  <c r="E352"/>
  <c r="E351"/>
  <c r="E350"/>
  <c r="E349"/>
  <c r="E348"/>
  <c r="E347"/>
  <c r="E346"/>
  <c r="E345"/>
  <c r="E344"/>
  <c r="E343"/>
  <c r="E342"/>
  <c r="E341"/>
  <c r="E340"/>
  <c r="E339"/>
  <c r="E338"/>
  <c r="E337"/>
  <c r="E336"/>
  <c r="E335"/>
  <c r="E334"/>
  <c r="E333"/>
  <c r="E332"/>
  <c r="E331"/>
  <c r="E330"/>
  <c r="E329"/>
  <c r="E328"/>
  <c r="E327"/>
  <c r="E326"/>
  <c r="E325"/>
  <c r="E324"/>
  <c r="E323"/>
  <c r="E322"/>
  <c r="E321"/>
  <c r="E320"/>
  <c r="E319"/>
  <c r="E318"/>
  <c r="E317"/>
  <c r="E316"/>
  <c r="E315"/>
  <c r="E314"/>
  <c r="E313"/>
  <c r="E312"/>
  <c r="F342"/>
  <c r="E311"/>
  <c r="E310"/>
  <c r="E309"/>
  <c r="E308"/>
  <c r="E307"/>
  <c r="E306"/>
  <c r="E305"/>
  <c r="E304"/>
  <c r="E303"/>
  <c r="E302"/>
  <c r="E301"/>
  <c r="E300"/>
  <c r="E299"/>
  <c r="E298"/>
  <c r="E297"/>
  <c r="E296"/>
  <c r="E295"/>
  <c r="E294"/>
  <c r="E293"/>
  <c r="E292"/>
  <c r="E291"/>
  <c r="E290"/>
  <c r="E289"/>
  <c r="E288"/>
  <c r="E287"/>
  <c r="E286"/>
  <c r="E285"/>
  <c r="E284"/>
  <c r="E283"/>
  <c r="E282"/>
  <c r="E281"/>
  <c r="E280"/>
  <c r="E279"/>
  <c r="E278"/>
  <c r="E277"/>
  <c r="E276"/>
  <c r="E275"/>
  <c r="E274"/>
  <c r="E273"/>
  <c r="E272"/>
  <c r="E271"/>
  <c r="E270"/>
  <c r="E269"/>
  <c r="E268"/>
  <c r="E267"/>
  <c r="E266"/>
  <c r="E265"/>
  <c r="E264"/>
  <c r="E263"/>
  <c r="E262"/>
  <c r="E261"/>
  <c r="E260"/>
  <c r="E259"/>
  <c r="E258"/>
  <c r="E257"/>
  <c r="E256"/>
  <c r="E255"/>
  <c r="E254"/>
  <c r="E253"/>
  <c r="E252"/>
  <c r="E251"/>
  <c r="E250"/>
  <c r="F280"/>
  <c r="E249"/>
  <c r="E248"/>
  <c r="E247"/>
  <c r="E246"/>
  <c r="E245"/>
  <c r="E244"/>
  <c r="E243"/>
  <c r="E242"/>
  <c r="E241"/>
  <c r="E240"/>
  <c r="E239"/>
  <c r="E238"/>
  <c r="E237"/>
  <c r="E236"/>
  <c r="E235"/>
  <c r="E234"/>
  <c r="E233"/>
  <c r="E232"/>
  <c r="E231"/>
  <c r="E230"/>
  <c r="E229"/>
  <c r="E228"/>
  <c r="E227"/>
  <c r="E226"/>
  <c r="E225"/>
  <c r="E224"/>
  <c r="E223"/>
  <c r="E222"/>
  <c r="E221"/>
  <c r="E220"/>
  <c r="E219"/>
  <c r="F249"/>
  <c r="E218"/>
  <c r="E217"/>
  <c r="E216"/>
  <c r="E215"/>
  <c r="E214"/>
  <c r="E213"/>
  <c r="E212"/>
  <c r="E211"/>
  <c r="E210"/>
  <c r="E209"/>
  <c r="E208"/>
  <c r="E207"/>
  <c r="E206"/>
  <c r="E205"/>
  <c r="E204"/>
  <c r="E203"/>
  <c r="E202"/>
  <c r="E201"/>
  <c r="E200"/>
  <c r="E199"/>
  <c r="E198"/>
  <c r="E197"/>
  <c r="E196"/>
  <c r="E195"/>
  <c r="E194"/>
  <c r="E193"/>
  <c r="E192"/>
  <c r="E191"/>
  <c r="E190"/>
  <c r="E189"/>
  <c r="E188"/>
  <c r="F218"/>
  <c r="E187"/>
  <c r="E186"/>
  <c r="E185"/>
  <c r="E184"/>
  <c r="E183"/>
  <c r="E182"/>
  <c r="E181"/>
  <c r="E180"/>
  <c r="E179"/>
  <c r="E178"/>
  <c r="E177"/>
  <c r="E176"/>
  <c r="E175"/>
  <c r="E174"/>
  <c r="E173"/>
  <c r="E172"/>
  <c r="E171"/>
  <c r="E170"/>
  <c r="E169"/>
  <c r="E168"/>
  <c r="E167"/>
  <c r="E166"/>
  <c r="E165"/>
  <c r="E164"/>
  <c r="E163"/>
  <c r="E162"/>
  <c r="E161"/>
  <c r="E160"/>
  <c r="E159"/>
  <c r="E158"/>
  <c r="E157"/>
  <c r="E156"/>
  <c r="E155"/>
  <c r="E154"/>
  <c r="E153"/>
  <c r="E152"/>
  <c r="E151"/>
  <c r="E150"/>
  <c r="E149"/>
  <c r="E148"/>
  <c r="E147"/>
  <c r="E146"/>
  <c r="E145"/>
  <c r="E144"/>
  <c r="E143"/>
  <c r="E142"/>
  <c r="E141"/>
  <c r="E140"/>
  <c r="E139"/>
  <c r="E138"/>
  <c r="E137"/>
  <c r="E136"/>
  <c r="E135"/>
  <c r="E134"/>
  <c r="E133"/>
  <c r="E132"/>
  <c r="E131"/>
  <c r="E130"/>
  <c r="E129"/>
  <c r="E128"/>
  <c r="E127"/>
  <c r="E126"/>
  <c r="F156"/>
  <c r="E125"/>
  <c r="E124"/>
  <c r="E123"/>
  <c r="E122"/>
  <c r="E121"/>
  <c r="E120"/>
  <c r="E119"/>
  <c r="E118"/>
  <c r="E117"/>
  <c r="E116"/>
  <c r="E115"/>
  <c r="E114"/>
  <c r="E113"/>
  <c r="E112"/>
  <c r="E111"/>
  <c r="E110"/>
  <c r="E109"/>
  <c r="E108"/>
  <c r="E107"/>
  <c r="E106"/>
  <c r="E105"/>
  <c r="E104"/>
  <c r="E103"/>
  <c r="E102"/>
  <c r="E101"/>
  <c r="E100"/>
  <c r="E99"/>
  <c r="E98"/>
  <c r="E97"/>
  <c r="E96"/>
  <c r="E95"/>
  <c r="F125"/>
  <c r="E94"/>
  <c r="E93"/>
  <c r="E92"/>
  <c r="E91"/>
  <c r="E90"/>
  <c r="E89"/>
  <c r="E88"/>
  <c r="E87"/>
  <c r="E86"/>
  <c r="E85"/>
  <c r="E84"/>
  <c r="E83"/>
  <c r="E82"/>
  <c r="E81"/>
  <c r="E80"/>
  <c r="E79"/>
  <c r="E78"/>
  <c r="E77"/>
  <c r="E76"/>
  <c r="E75"/>
  <c r="E74"/>
  <c r="E73"/>
  <c r="E72"/>
  <c r="E71"/>
  <c r="E70"/>
  <c r="E69"/>
  <c r="E68"/>
  <c r="E67"/>
  <c r="E66"/>
  <c r="E65"/>
  <c r="E64"/>
  <c r="F94"/>
  <c r="E63"/>
  <c r="E62"/>
  <c r="E61"/>
  <c r="E60"/>
  <c r="E59"/>
  <c r="E58"/>
  <c r="E57"/>
  <c r="E56"/>
  <c r="E55"/>
  <c r="E54"/>
  <c r="E53"/>
  <c r="E52"/>
  <c r="E51"/>
  <c r="E50"/>
  <c r="E49"/>
  <c r="E48"/>
  <c r="E47"/>
  <c r="E46"/>
  <c r="E45"/>
  <c r="E44"/>
  <c r="E43"/>
  <c r="E42"/>
  <c r="E41"/>
  <c r="E40"/>
  <c r="E39"/>
  <c r="E38"/>
  <c r="E37"/>
  <c r="E36"/>
  <c r="E35"/>
  <c r="E34"/>
  <c r="E33"/>
  <c r="F63"/>
  <c r="E32"/>
  <c r="E31"/>
  <c r="E30"/>
  <c r="E29"/>
  <c r="E28"/>
  <c r="E27"/>
  <c r="E26"/>
  <c r="E25"/>
  <c r="E24"/>
  <c r="E23"/>
  <c r="E22"/>
  <c r="E21"/>
  <c r="E20"/>
  <c r="E19"/>
  <c r="E18"/>
  <c r="E17"/>
  <c r="E16"/>
  <c r="E15"/>
  <c r="E14"/>
  <c r="E13"/>
  <c r="E12"/>
  <c r="E11"/>
  <c r="E10"/>
  <c r="E9"/>
  <c r="E8"/>
  <c r="E7"/>
  <c r="E6"/>
  <c r="E5"/>
  <c r="E4"/>
  <c r="E3"/>
  <c r="E2"/>
  <c r="F32"/>
  <c r="I249" i="2"/>
  <c r="H249"/>
  <c r="E404"/>
  <c r="E403"/>
  <c r="E402"/>
  <c r="E401"/>
  <c r="E400"/>
  <c r="E399"/>
  <c r="E398"/>
  <c r="E397"/>
  <c r="E396"/>
  <c r="E395"/>
  <c r="E394"/>
  <c r="E393"/>
  <c r="E392"/>
  <c r="E391"/>
  <c r="E390"/>
  <c r="E389"/>
  <c r="E388"/>
  <c r="E387"/>
  <c r="E386"/>
  <c r="E385"/>
  <c r="E384"/>
  <c r="E383"/>
  <c r="E382"/>
  <c r="E381"/>
  <c r="E380"/>
  <c r="E379"/>
  <c r="E378"/>
  <c r="E377"/>
  <c r="E376"/>
  <c r="E375"/>
  <c r="E374"/>
  <c r="E373"/>
  <c r="E372"/>
  <c r="E371"/>
  <c r="E370"/>
  <c r="E369"/>
  <c r="E368"/>
  <c r="E367"/>
  <c r="E366"/>
  <c r="E365"/>
  <c r="E364"/>
  <c r="E363"/>
  <c r="E362"/>
  <c r="E361"/>
  <c r="E360"/>
  <c r="E359"/>
  <c r="E358"/>
  <c r="E357"/>
  <c r="E356"/>
  <c r="E355"/>
  <c r="E354"/>
  <c r="E353"/>
  <c r="E352"/>
  <c r="E351"/>
  <c r="E350"/>
  <c r="E349"/>
  <c r="E348"/>
  <c r="E347"/>
  <c r="E346"/>
  <c r="E345"/>
  <c r="E344"/>
  <c r="E343"/>
  <c r="E342"/>
  <c r="E341"/>
  <c r="E340"/>
  <c r="E339"/>
  <c r="E338"/>
  <c r="E337"/>
  <c r="E336"/>
  <c r="E335"/>
  <c r="E334"/>
  <c r="E333"/>
  <c r="E332"/>
  <c r="E331"/>
  <c r="E330"/>
  <c r="E329"/>
  <c r="E328"/>
  <c r="E327"/>
  <c r="E326"/>
  <c r="E325"/>
  <c r="E324"/>
  <c r="E323"/>
  <c r="E322"/>
  <c r="E321"/>
  <c r="E320"/>
  <c r="E319"/>
  <c r="E318"/>
  <c r="E317"/>
  <c r="E316"/>
  <c r="E315"/>
  <c r="E314"/>
  <c r="E313"/>
  <c r="E312"/>
  <c r="E311"/>
  <c r="E282"/>
  <c r="E310"/>
  <c r="E309"/>
  <c r="E308"/>
  <c r="E307"/>
  <c r="E306"/>
  <c r="E305"/>
  <c r="E304"/>
  <c r="E303"/>
  <c r="E302"/>
  <c r="E301"/>
  <c r="E300"/>
  <c r="E299"/>
  <c r="E298"/>
  <c r="E297"/>
  <c r="E296"/>
  <c r="E295"/>
  <c r="E294"/>
  <c r="E293"/>
  <c r="E292"/>
  <c r="E291"/>
  <c r="E290"/>
  <c r="E289"/>
  <c r="E288"/>
  <c r="E287"/>
  <c r="E286"/>
  <c r="E285"/>
  <c r="E284"/>
  <c r="E283"/>
  <c r="E281"/>
  <c r="E280"/>
  <c r="E279"/>
  <c r="E278"/>
  <c r="E277"/>
  <c r="E276"/>
  <c r="E275"/>
  <c r="E274"/>
  <c r="E273"/>
  <c r="E272"/>
  <c r="E271"/>
  <c r="E270"/>
  <c r="E269"/>
  <c r="E268"/>
  <c r="E267"/>
  <c r="E266"/>
  <c r="E265"/>
  <c r="E264"/>
  <c r="E263"/>
  <c r="E262"/>
  <c r="E261"/>
  <c r="E260"/>
  <c r="E259"/>
  <c r="E258"/>
  <c r="E257"/>
  <c r="E256"/>
  <c r="E255"/>
  <c r="E254"/>
  <c r="E253"/>
  <c r="E252"/>
  <c r="E251"/>
  <c r="E250"/>
  <c r="E249"/>
  <c r="E220"/>
  <c r="E248"/>
  <c r="E247"/>
  <c r="E246"/>
  <c r="E245"/>
  <c r="E244"/>
  <c r="E243"/>
  <c r="E242"/>
  <c r="E241"/>
  <c r="E240"/>
  <c r="E239"/>
  <c r="E238"/>
  <c r="E237"/>
  <c r="E236"/>
  <c r="E235"/>
  <c r="E234"/>
  <c r="E233"/>
  <c r="E232"/>
  <c r="E231"/>
  <c r="E230"/>
  <c r="E229"/>
  <c r="E228"/>
  <c r="E227"/>
  <c r="E226"/>
  <c r="E225"/>
  <c r="E224"/>
  <c r="E223"/>
  <c r="E222"/>
  <c r="E221"/>
  <c r="E219"/>
  <c r="E218"/>
  <c r="E189"/>
  <c r="E217"/>
  <c r="E216"/>
  <c r="E215"/>
  <c r="E214"/>
  <c r="E213"/>
  <c r="E212"/>
  <c r="E211"/>
  <c r="E210"/>
  <c r="E209"/>
  <c r="E208"/>
  <c r="E207"/>
  <c r="E206"/>
  <c r="E205"/>
  <c r="E204"/>
  <c r="E203"/>
  <c r="E202"/>
  <c r="E201"/>
  <c r="E200"/>
  <c r="E199"/>
  <c r="E198"/>
  <c r="E197"/>
  <c r="E196"/>
  <c r="E195"/>
  <c r="E194"/>
  <c r="E193"/>
  <c r="E192"/>
  <c r="E191"/>
  <c r="E190"/>
  <c r="E188"/>
  <c r="E187"/>
  <c r="E158"/>
  <c r="E186"/>
  <c r="E185"/>
  <c r="E184"/>
  <c r="E183"/>
  <c r="E182"/>
  <c r="E181"/>
  <c r="E180"/>
  <c r="E179"/>
  <c r="E178"/>
  <c r="E177"/>
  <c r="E176"/>
  <c r="E175"/>
  <c r="E174"/>
  <c r="E173"/>
  <c r="E172"/>
  <c r="E171"/>
  <c r="E170"/>
  <c r="E169"/>
  <c r="E168"/>
  <c r="E167"/>
  <c r="E166"/>
  <c r="E165"/>
  <c r="E164"/>
  <c r="E163"/>
  <c r="E162"/>
  <c r="E161"/>
  <c r="E160"/>
  <c r="E159"/>
  <c r="E157"/>
  <c r="E156"/>
  <c r="E155"/>
  <c r="E154"/>
  <c r="E153"/>
  <c r="E152"/>
  <c r="E151"/>
  <c r="E150"/>
  <c r="E149"/>
  <c r="E148"/>
  <c r="E147"/>
  <c r="E146"/>
  <c r="E145"/>
  <c r="E144"/>
  <c r="E143"/>
  <c r="E142"/>
  <c r="E141"/>
  <c r="E140"/>
  <c r="E139"/>
  <c r="E138"/>
  <c r="E137"/>
  <c r="E136"/>
  <c r="E135"/>
  <c r="E134"/>
  <c r="E133"/>
  <c r="E132"/>
  <c r="E131"/>
  <c r="E130"/>
  <c r="E129"/>
  <c r="E128"/>
  <c r="E127"/>
  <c r="E126"/>
  <c r="E125"/>
  <c r="E96"/>
  <c r="E124"/>
  <c r="E123"/>
  <c r="E122"/>
  <c r="E121"/>
  <c r="E120"/>
  <c r="E119"/>
  <c r="E118"/>
  <c r="E117"/>
  <c r="E116"/>
  <c r="E115"/>
  <c r="E114"/>
  <c r="E113"/>
  <c r="E112"/>
  <c r="E111"/>
  <c r="E110"/>
  <c r="E109"/>
  <c r="E108"/>
  <c r="E107"/>
  <c r="E106"/>
  <c r="E105"/>
  <c r="E104"/>
  <c r="E103"/>
  <c r="E102"/>
  <c r="E101"/>
  <c r="E100"/>
  <c r="E99"/>
  <c r="E98"/>
  <c r="E97"/>
  <c r="E95"/>
  <c r="F125"/>
  <c r="E94"/>
  <c r="E93"/>
  <c r="E92"/>
  <c r="E91"/>
  <c r="E90"/>
  <c r="E89"/>
  <c r="E88"/>
  <c r="E87"/>
  <c r="E86"/>
  <c r="E85"/>
  <c r="E84"/>
  <c r="E83"/>
  <c r="E82"/>
  <c r="E81"/>
  <c r="E80"/>
  <c r="E79"/>
  <c r="E78"/>
  <c r="E77"/>
  <c r="E76"/>
  <c r="E75"/>
  <c r="E74"/>
  <c r="E73"/>
  <c r="E72"/>
  <c r="E71"/>
  <c r="E70"/>
  <c r="E69"/>
  <c r="E68"/>
  <c r="E67"/>
  <c r="E66"/>
  <c r="E65"/>
  <c r="E64"/>
  <c r="E63"/>
  <c r="E62"/>
  <c r="E61"/>
  <c r="E60"/>
  <c r="E59"/>
  <c r="E58"/>
  <c r="E57"/>
  <c r="E56"/>
  <c r="E55"/>
  <c r="E54"/>
  <c r="E53"/>
  <c r="E52"/>
  <c r="E51"/>
  <c r="E50"/>
  <c r="E49"/>
  <c r="E48"/>
  <c r="E47"/>
  <c r="E46"/>
  <c r="E45"/>
  <c r="E44"/>
  <c r="E43"/>
  <c r="E42"/>
  <c r="E41"/>
  <c r="E40"/>
  <c r="E39"/>
  <c r="E38"/>
  <c r="E37"/>
  <c r="E36"/>
  <c r="E35"/>
  <c r="E34"/>
  <c r="E33"/>
  <c r="E2"/>
  <c r="E32"/>
  <c r="E31"/>
  <c r="E30"/>
  <c r="E29"/>
  <c r="E28"/>
  <c r="E27"/>
  <c r="E26"/>
  <c r="E25"/>
  <c r="E24"/>
  <c r="E23"/>
  <c r="E22"/>
  <c r="E21"/>
  <c r="E20"/>
  <c r="E19"/>
  <c r="E18"/>
  <c r="E17"/>
  <c r="E16"/>
  <c r="E15"/>
  <c r="E14"/>
  <c r="E13"/>
  <c r="E12"/>
  <c r="E11"/>
  <c r="E10"/>
  <c r="E9"/>
  <c r="E8"/>
  <c r="E7"/>
  <c r="E6"/>
  <c r="E5"/>
  <c r="E4"/>
  <c r="E3"/>
  <c r="F32"/>
  <c r="F404"/>
  <c r="F373"/>
  <c r="F342"/>
  <c r="F311"/>
  <c r="F280"/>
  <c r="F249"/>
  <c r="F218"/>
  <c r="F187"/>
  <c r="F156"/>
  <c r="F94"/>
  <c r="F63"/>
  <c r="F311" i="3"/>
  <c r="F373"/>
  <c r="F187"/>
  <c r="E4" i="32"/>
  <c r="E65"/>
  <c r="E67"/>
  <c r="E69"/>
  <c r="E71"/>
  <c r="E73"/>
  <c r="E75"/>
  <c r="E77"/>
  <c r="E79"/>
  <c r="E81"/>
  <c r="E83"/>
  <c r="E85"/>
  <c r="E87"/>
  <c r="E89"/>
  <c r="E91"/>
  <c r="E93"/>
  <c r="E95"/>
  <c r="E97"/>
  <c r="E99"/>
  <c r="E101"/>
  <c r="E103"/>
  <c r="E105"/>
  <c r="E107"/>
  <c r="E109"/>
  <c r="E111"/>
  <c r="E113"/>
  <c r="E115"/>
  <c r="E117"/>
  <c r="E119"/>
  <c r="E121"/>
  <c r="E123"/>
  <c r="E125"/>
  <c r="E127"/>
  <c r="E129"/>
  <c r="E131"/>
  <c r="E133"/>
  <c r="E135"/>
  <c r="E137"/>
  <c r="E139"/>
  <c r="E141"/>
  <c r="E143"/>
  <c r="E145"/>
  <c r="E147"/>
  <c r="E149"/>
  <c r="E151"/>
  <c r="E153"/>
  <c r="E155"/>
  <c r="E157"/>
  <c r="E159"/>
  <c r="E161"/>
  <c r="E163"/>
  <c r="E165"/>
  <c r="E167"/>
  <c r="E169"/>
  <c r="E171"/>
  <c r="E173"/>
  <c r="E175"/>
  <c r="E177"/>
  <c r="E179"/>
  <c r="E181"/>
  <c r="E183"/>
  <c r="E185"/>
  <c r="E187"/>
  <c r="E189"/>
  <c r="E191"/>
  <c r="E193"/>
  <c r="E195"/>
  <c r="E197"/>
  <c r="E199"/>
  <c r="E201"/>
  <c r="E203"/>
  <c r="E205"/>
  <c r="E207"/>
  <c r="E209"/>
  <c r="E211"/>
  <c r="E213"/>
  <c r="E215"/>
  <c r="E217"/>
  <c r="E219"/>
  <c r="E221"/>
  <c r="E223"/>
  <c r="E225"/>
  <c r="E227"/>
  <c r="E229"/>
  <c r="E231"/>
  <c r="E233"/>
  <c r="E235"/>
  <c r="E237"/>
  <c r="E239"/>
  <c r="E241"/>
  <c r="E243"/>
  <c r="E245"/>
  <c r="E247"/>
  <c r="E249"/>
  <c r="E251"/>
  <c r="E253"/>
  <c r="E255"/>
  <c r="E257"/>
  <c r="E259"/>
  <c r="E261"/>
  <c r="E263"/>
  <c r="E265"/>
  <c r="E267"/>
  <c r="E269"/>
  <c r="E271"/>
  <c r="E273"/>
  <c r="E275"/>
  <c r="E277"/>
  <c r="E279"/>
  <c r="E281"/>
  <c r="E283"/>
  <c r="E285"/>
  <c r="E287"/>
  <c r="E289"/>
  <c r="E291"/>
  <c r="E293"/>
  <c r="E295"/>
  <c r="E297"/>
  <c r="E299"/>
  <c r="E301"/>
  <c r="E303"/>
  <c r="E305"/>
  <c r="E307"/>
  <c r="E309"/>
  <c r="E311"/>
  <c r="E313"/>
  <c r="E315"/>
  <c r="E317"/>
  <c r="E319"/>
  <c r="E321"/>
  <c r="E323"/>
  <c r="E325"/>
  <c r="E327"/>
  <c r="E329"/>
  <c r="E331"/>
  <c r="E333"/>
  <c r="E335"/>
  <c r="E337"/>
  <c r="E339"/>
  <c r="E341"/>
  <c r="E343"/>
  <c r="E345"/>
  <c r="E347"/>
  <c r="E349"/>
  <c r="E351"/>
  <c r="E353"/>
  <c r="E355"/>
  <c r="E357"/>
  <c r="E359"/>
  <c r="E361"/>
  <c r="E363"/>
  <c r="E365"/>
  <c r="E367"/>
  <c r="E369"/>
  <c r="E371"/>
  <c r="E373"/>
  <c r="E375"/>
  <c r="E377"/>
  <c r="E379"/>
  <c r="E381"/>
  <c r="E383"/>
  <c r="E385"/>
  <c r="E387"/>
  <c r="E389"/>
  <c r="E391"/>
  <c r="E393"/>
  <c r="E395"/>
  <c r="E397"/>
  <c r="E399"/>
  <c r="E401"/>
  <c r="E403"/>
  <c r="E64"/>
  <c r="E66"/>
  <c r="E68"/>
  <c r="E70"/>
  <c r="E72"/>
  <c r="E74"/>
  <c r="E76"/>
  <c r="E78"/>
  <c r="E80"/>
  <c r="E82"/>
  <c r="E84"/>
  <c r="E86"/>
  <c r="E88"/>
  <c r="E90"/>
  <c r="E92"/>
  <c r="E96"/>
  <c r="E98"/>
  <c r="E100"/>
  <c r="E102"/>
  <c r="E104"/>
  <c r="E106"/>
  <c r="E108"/>
  <c r="E110"/>
  <c r="E112"/>
  <c r="E114"/>
  <c r="E116"/>
  <c r="E118"/>
  <c r="E120"/>
  <c r="E122"/>
  <c r="E126"/>
  <c r="E128"/>
  <c r="E130"/>
  <c r="E132"/>
  <c r="E134"/>
  <c r="E136"/>
  <c r="E138"/>
  <c r="E140"/>
  <c r="E142"/>
  <c r="E144"/>
  <c r="E146"/>
  <c r="E148"/>
  <c r="E150"/>
  <c r="E152"/>
  <c r="E154"/>
  <c r="E158"/>
  <c r="E160"/>
  <c r="E162"/>
  <c r="E164"/>
  <c r="E166"/>
  <c r="E168"/>
  <c r="E170"/>
  <c r="E172"/>
  <c r="E174"/>
  <c r="E176"/>
  <c r="E178"/>
  <c r="E180"/>
  <c r="E182"/>
  <c r="E184"/>
  <c r="E188"/>
  <c r="E190"/>
  <c r="E192"/>
  <c r="E194"/>
  <c r="E196"/>
  <c r="E198"/>
  <c r="E200"/>
  <c r="E202"/>
  <c r="E204"/>
  <c r="E206"/>
  <c r="E208"/>
  <c r="E210"/>
  <c r="E212"/>
  <c r="E214"/>
  <c r="E216"/>
  <c r="E220"/>
  <c r="E222"/>
  <c r="E224"/>
  <c r="E226"/>
  <c r="E228"/>
  <c r="E230"/>
  <c r="E232"/>
  <c r="E234"/>
  <c r="E236"/>
  <c r="E238"/>
  <c r="E240"/>
  <c r="E242"/>
  <c r="E244"/>
  <c r="E246"/>
  <c r="E250"/>
  <c r="E252"/>
  <c r="E254"/>
  <c r="E256"/>
  <c r="E258"/>
  <c r="E260"/>
  <c r="E262"/>
  <c r="E264"/>
  <c r="E266"/>
  <c r="E268"/>
  <c r="E270"/>
  <c r="E272"/>
  <c r="E274"/>
  <c r="E276"/>
  <c r="E278"/>
  <c r="E282"/>
  <c r="E284"/>
  <c r="E286"/>
  <c r="E288"/>
  <c r="E290"/>
  <c r="E292"/>
  <c r="E294"/>
  <c r="E296"/>
  <c r="E298"/>
  <c r="E300"/>
  <c r="E302"/>
  <c r="E304"/>
  <c r="E306"/>
  <c r="E308"/>
  <c r="E312"/>
  <c r="E314"/>
  <c r="E316"/>
  <c r="E318"/>
  <c r="E320"/>
  <c r="E322"/>
  <c r="E324"/>
  <c r="E326"/>
  <c r="E328"/>
  <c r="E330"/>
  <c r="E332"/>
  <c r="E334"/>
  <c r="E336"/>
  <c r="E338"/>
  <c r="E340"/>
  <c r="E344"/>
  <c r="E346"/>
  <c r="E348"/>
  <c r="E350"/>
  <c r="E352"/>
  <c r="E354"/>
  <c r="E356"/>
  <c r="E358"/>
  <c r="E360"/>
  <c r="E362"/>
  <c r="E364"/>
  <c r="E366"/>
  <c r="E368"/>
  <c r="E370"/>
  <c r="E374"/>
  <c r="E376"/>
  <c r="E378"/>
  <c r="E380"/>
  <c r="E382"/>
  <c r="E384"/>
  <c r="E386"/>
  <c r="E388"/>
  <c r="E390"/>
  <c r="E392"/>
  <c r="E394"/>
  <c r="E396"/>
  <c r="E398"/>
  <c r="E400"/>
  <c r="E402"/>
  <c r="E31"/>
  <c r="E29"/>
  <c r="E27"/>
  <c r="E25"/>
  <c r="E23"/>
  <c r="E21"/>
  <c r="E19"/>
  <c r="E17"/>
  <c r="E15"/>
  <c r="E13"/>
  <c r="E11"/>
  <c r="E9"/>
  <c r="E7"/>
  <c r="E5"/>
  <c r="E30"/>
  <c r="E26"/>
  <c r="E22"/>
  <c r="E18"/>
  <c r="E14"/>
  <c r="E10"/>
  <c r="E6"/>
  <c r="G32"/>
</calcChain>
</file>

<file path=xl/sharedStrings.xml><?xml version="1.0" encoding="utf-8"?>
<sst xmlns="http://schemas.openxmlformats.org/spreadsheetml/2006/main" count="3022" uniqueCount="81">
  <si>
    <t>Source Type</t>
  </si>
  <si>
    <t>SourceTypeName</t>
  </si>
  <si>
    <t>Age</t>
  </si>
  <si>
    <t>SumOfSourceType vCount</t>
  </si>
  <si>
    <t>Motorcycle</t>
  </si>
  <si>
    <t>Passenger Car</t>
  </si>
  <si>
    <t>Passenger Truck</t>
  </si>
  <si>
    <t>Light Commercial Truck</t>
  </si>
  <si>
    <t>Intercity Bus</t>
  </si>
  <si>
    <t>Transit Bus</t>
  </si>
  <si>
    <t>School Bus</t>
  </si>
  <si>
    <t>Refuse Truck</t>
  </si>
  <si>
    <t>Single Unit Short-Haul Truck</t>
  </si>
  <si>
    <t>Single Unit Long-Haul Truck</t>
  </si>
  <si>
    <t>Motor Home</t>
  </si>
  <si>
    <t>Combination Short-haul Truck</t>
  </si>
  <si>
    <t>Combination Long-haul Truck</t>
  </si>
  <si>
    <t>RegDist</t>
  </si>
  <si>
    <t>Vehicles</t>
  </si>
  <si>
    <t xml:space="preserve"> </t>
  </si>
  <si>
    <t>* Waste Veh/Transit Bus/School Bus and Motorhome to be changed</t>
  </si>
  <si>
    <t>SourceType</t>
  </si>
  <si>
    <t>CountOfvehVin</t>
  </si>
  <si>
    <t>SourceTypeID</t>
  </si>
  <si>
    <t>YearID</t>
  </si>
  <si>
    <t>AgeID</t>
  </si>
  <si>
    <t>AgeFraction</t>
  </si>
  <si>
    <t>RegDist08</t>
  </si>
  <si>
    <t>RegDistOld</t>
  </si>
  <si>
    <t>RegDist08Edited</t>
  </si>
  <si>
    <t>Composite</t>
  </si>
  <si>
    <t>Composite Edit</t>
  </si>
  <si>
    <t>yearid</t>
  </si>
  <si>
    <t>sourcetypeid</t>
  </si>
  <si>
    <t>ageid</t>
  </si>
  <si>
    <t>sumPop</t>
  </si>
  <si>
    <t>AgeDistDefault</t>
  </si>
  <si>
    <t>Composite2</t>
  </si>
  <si>
    <t>Source Type Name</t>
  </si>
  <si>
    <t>Age Dist MOVES Default</t>
  </si>
  <si>
    <t xml:space="preserve">11- Motorcycle </t>
  </si>
  <si>
    <t>21- Passenger Car</t>
  </si>
  <si>
    <t>31- Passenger Truck</t>
  </si>
  <si>
    <t>32- Light Commercial</t>
  </si>
  <si>
    <t>RegDist Old</t>
  </si>
  <si>
    <t>RegDist 08</t>
  </si>
  <si>
    <t>RegDist 08Edited</t>
  </si>
  <si>
    <t>RegDist 08Edited2</t>
  </si>
  <si>
    <t>AgeDist Default</t>
  </si>
  <si>
    <t>Composite 2</t>
  </si>
  <si>
    <t>RegDist08 Edited Adj</t>
  </si>
  <si>
    <t>42- Transit Bus</t>
  </si>
  <si>
    <t>43- School Bus</t>
  </si>
  <si>
    <t>51- Refuse Truck</t>
  </si>
  <si>
    <t>52- Single Unit Short Haul</t>
  </si>
  <si>
    <t>53- Single Unit Long Haul</t>
  </si>
  <si>
    <t>54- Motor Home</t>
  </si>
  <si>
    <t>61- Combination Short Haul</t>
  </si>
  <si>
    <t>62- Combination Long Haul</t>
  </si>
  <si>
    <t>41- InterCity Bus</t>
  </si>
  <si>
    <t>General Information:</t>
  </si>
  <si>
    <t>"VehicleType Old" = Converted MOBILE6 age distributions (NJRegD07.d)</t>
  </si>
  <si>
    <t>"VehicleType 08E" = Polynomial Values and Year 0 Estimate With Adjustments as Needed for Sum to Equal 1.00000, "E" Stands for Edited</t>
  </si>
  <si>
    <t>"VehicleType 08" = New Jersey Vehicle Registration Data for 2008 (Except 2011 for Motorcycles)</t>
  </si>
  <si>
    <t>"MOVES Default" = NJ Age Distribution Values From the MOVES Default Database</t>
  </si>
  <si>
    <t xml:space="preserve">"VehicleType comp 08 Default" or "VehicleType Edited with Default" = Polynomial Values and Year 0 Estimate With Adjustments as Needed for Sum to Equal 1.00000, </t>
  </si>
  <si>
    <t>MOVES VehicleType:</t>
  </si>
  <si>
    <t>Age Distribution Calculation Methodology:</t>
  </si>
  <si>
    <t>"Poly" = Trendline Polynomial Values (all polynomials were generated using a regression routine that maximizes r2)</t>
  </si>
  <si>
    <t>The data plotted on the charts in the subsequent sheets in this workbook are:</t>
  </si>
  <si>
    <t xml:space="preserve">Year 0 from NJ decoded registration data from 2008 values for year 0 and year 1 averaged to achieve a smooth curve. Years 1 and older based on trendline polynomial curve (generated using NJ decoded registration data from 2008).  In order for  total to equal 1.00000 (100%), polynomial values may have been adjusted  closer to actual reg data.   </t>
  </si>
  <si>
    <t>"VehicleType Composite2" = Combination of 2008 and NJRegD07 MOBILE6 age distributions</t>
  </si>
  <si>
    <t xml:space="preserve">Year 0 based on Mobile6 age distribution with minor adjustment. The trendline polynomial curve was generated using the average of: NJ decoded registration data from 2008, original NJRegD07 MOBILE6 age distribution, and MOVES National default data. In order for  total to equal 1.00000 (100%), polynomial values may have been adjusted  closer to actual reg data. Note: Due to the low vehicle volumes, the degree of confidence is significantly lower than other source types with higher populations. </t>
  </si>
  <si>
    <t xml:space="preserve">Year 0 was adjusted from the trendline polynomial value by weighting in original NJ data (MOBILE6 and NJ decoded registration data from 2008). The trendline polynomial curve was generated using the average of: NJ decoded registration data from 2008, original NJRegD07 MOBILE6 age distribution, and MOVES National default data. In order for  total to equal 1.00000 (100%), polynomial values may have been adjusted. Note: Due to the low vehicle volumes, the degree of confidence is significantly lower than other source types with higher populations. </t>
  </si>
  <si>
    <t xml:space="preserve">Year 0 directly from NJ decoded registration data from 2008. Years 1 and older based on trendline polynomial curve (generated using NJ decoded registration data from 2008). In order for  total to equal 1.00000 (100%), polynomial values may have been adjusted  closer to actual reg data.  </t>
  </si>
  <si>
    <t xml:space="preserve">Year 0 directly from NJ decoded registration data from 2008. Years 1 and older based on trendline polynomial curve (generated using NJ decoded registration data from 2008). In order for  total to equal 1.00000 (100%), polynomial values may have been adjusted  closer to actual reg data.   </t>
  </si>
  <si>
    <t xml:space="preserve">   </t>
  </si>
  <si>
    <t>"Old" Data (Original Mobile 6 NJReg07)</t>
  </si>
  <si>
    <t>"08" (Reg Dist 2008 data From Vin Decode)</t>
  </si>
  <si>
    <t>Final MOVES Age Dist for NJ (Edited Trendline Mapping)</t>
  </si>
  <si>
    <t xml:space="preserve">Year 0 directly from 2011 NJ decoded registration data.  2011 registration data were used instead of 2008 because registration data for motorcycles first became available in NJ in 2011. Years 1 and older based on trendline polynomial curve (generated using NJ decoded registration data from 2011). In order for  total to equal 1.00000 (100%), polynomial values may have been adjusted  closer to actual reg data. </t>
  </si>
</sst>
</file>

<file path=xl/styles.xml><?xml version="1.0" encoding="utf-8"?>
<styleSheet xmlns="http://schemas.openxmlformats.org/spreadsheetml/2006/main">
  <numFmts count="3">
    <numFmt numFmtId="164" formatCode="0.00000"/>
    <numFmt numFmtId="165" formatCode="0.000000"/>
    <numFmt numFmtId="166" formatCode="#,##0.0"/>
  </numFmts>
  <fonts count="12">
    <font>
      <sz val="10"/>
      <color indexed="8"/>
      <name val="Arial"/>
    </font>
    <font>
      <sz val="12"/>
      <color indexed="8"/>
      <name val="Arial"/>
    </font>
    <font>
      <sz val="12"/>
      <color indexed="8"/>
      <name val="Arial"/>
    </font>
    <font>
      <sz val="12"/>
      <color indexed="8"/>
      <name val="Arial"/>
      <family val="2"/>
    </font>
    <font>
      <sz val="14"/>
      <color indexed="8"/>
      <name val="Arial"/>
      <family val="2"/>
    </font>
    <font>
      <sz val="10"/>
      <name val="Arial"/>
    </font>
    <font>
      <sz val="10"/>
      <name val="Arial"/>
      <family val="2"/>
    </font>
    <font>
      <sz val="8"/>
      <name val="Arial"/>
    </font>
    <font>
      <b/>
      <u/>
      <sz val="10"/>
      <color indexed="8"/>
      <name val="Arial"/>
      <family val="2"/>
    </font>
    <font>
      <sz val="12"/>
      <color indexed="8"/>
      <name val="Arial Black"/>
    </font>
    <font>
      <sz val="10"/>
      <color indexed="8"/>
      <name val="Calibri"/>
    </font>
    <font>
      <b/>
      <sz val="12"/>
      <color indexed="8"/>
      <name val="Arial Black"/>
    </font>
  </fonts>
  <fills count="13">
    <fill>
      <patternFill patternType="none"/>
    </fill>
    <fill>
      <patternFill patternType="gray125"/>
    </fill>
    <fill>
      <patternFill patternType="solid">
        <fgColor indexed="22"/>
        <bgColor indexed="64"/>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46"/>
        <bgColor indexed="64"/>
      </patternFill>
    </fill>
    <fill>
      <patternFill patternType="solid">
        <fgColor indexed="43"/>
        <bgColor indexed="64"/>
      </patternFill>
    </fill>
    <fill>
      <patternFill patternType="solid">
        <fgColor indexed="49"/>
        <bgColor indexed="64"/>
      </patternFill>
    </fill>
    <fill>
      <patternFill patternType="solid">
        <fgColor indexed="55"/>
        <bgColor indexed="64"/>
      </patternFill>
    </fill>
    <fill>
      <patternFill patternType="solid">
        <fgColor indexed="13"/>
        <bgColor indexed="64"/>
      </patternFill>
    </fill>
    <fill>
      <patternFill patternType="solid">
        <fgColor indexed="14"/>
        <bgColor indexed="64"/>
      </patternFill>
    </fill>
    <fill>
      <patternFill patternType="solid">
        <fgColor indexed="17"/>
        <bgColor indexed="64"/>
      </patternFill>
    </fill>
  </fills>
  <borders count="11">
    <border>
      <left/>
      <right/>
      <top/>
      <bottom/>
      <diagonal/>
    </border>
    <border>
      <left style="thin">
        <color indexed="22"/>
      </left>
      <right style="thin">
        <color indexed="22"/>
      </right>
      <top style="thin">
        <color indexed="22"/>
      </top>
      <bottom style="thin">
        <color indexed="2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3">
    <xf numFmtId="0" fontId="0" fillId="0" borderId="0"/>
    <xf numFmtId="0" fontId="5" fillId="0" borderId="0"/>
    <xf numFmtId="0" fontId="5" fillId="0" borderId="0"/>
  </cellStyleXfs>
  <cellXfs count="56">
    <xf numFmtId="0" fontId="0" fillId="0" borderId="0" xfId="0"/>
    <xf numFmtId="0" fontId="1" fillId="2" borderId="2" xfId="0" applyFont="1" applyFill="1" applyBorder="1" applyAlignment="1">
      <alignment horizontal="center"/>
    </xf>
    <xf numFmtId="0" fontId="2" fillId="0" borderId="1" xfId="0" applyFont="1" applyFill="1" applyBorder="1" applyAlignment="1">
      <alignment horizontal="right" wrapText="1"/>
    </xf>
    <xf numFmtId="0" fontId="3" fillId="0" borderId="1" xfId="0" applyFont="1" applyFill="1" applyBorder="1" applyAlignment="1">
      <alignment horizontal="left" wrapText="1"/>
    </xf>
    <xf numFmtId="164" fontId="4" fillId="2" borderId="3" xfId="0" applyNumberFormat="1" applyFont="1" applyFill="1" applyBorder="1" applyAlignment="1">
      <alignment horizontal="center"/>
    </xf>
    <xf numFmtId="164" fontId="4" fillId="0" borderId="3" xfId="0" applyNumberFormat="1" applyFont="1" applyBorder="1"/>
    <xf numFmtId="3" fontId="0" fillId="0" borderId="0" xfId="0" applyNumberFormat="1"/>
    <xf numFmtId="164" fontId="4" fillId="0" borderId="0" xfId="0" applyNumberFormat="1" applyFont="1"/>
    <xf numFmtId="3" fontId="4" fillId="0" borderId="3" xfId="0" applyNumberFormat="1" applyFont="1" applyFill="1" applyBorder="1" applyAlignment="1">
      <alignment horizontal="right" wrapText="1"/>
    </xf>
    <xf numFmtId="0" fontId="4" fillId="2" borderId="3" xfId="0" applyFont="1" applyFill="1" applyBorder="1" applyAlignment="1">
      <alignment horizontal="center"/>
    </xf>
    <xf numFmtId="0" fontId="4" fillId="0" borderId="3" xfId="0" applyFont="1" applyFill="1" applyBorder="1" applyAlignment="1">
      <alignment horizontal="right" wrapText="1"/>
    </xf>
    <xf numFmtId="0" fontId="1" fillId="0" borderId="1" xfId="0" applyFont="1" applyFill="1" applyBorder="1" applyAlignment="1">
      <alignment horizontal="right" wrapText="1"/>
    </xf>
    <xf numFmtId="0" fontId="1" fillId="0" borderId="1" xfId="0" applyFont="1" applyFill="1" applyBorder="1" applyAlignment="1">
      <alignment horizontal="left" wrapText="1"/>
    </xf>
    <xf numFmtId="1" fontId="6" fillId="0" borderId="0" xfId="1" applyNumberFormat="1" applyFont="1" applyFill="1" applyBorder="1" applyAlignment="1">
      <alignment horizontal="right" vertical="center" wrapText="1"/>
    </xf>
    <xf numFmtId="165" fontId="6" fillId="0" borderId="0" xfId="1" applyNumberFormat="1" applyFont="1" applyFill="1" applyBorder="1" applyAlignment="1">
      <alignment horizontal="left" vertical="center" wrapText="1"/>
    </xf>
    <xf numFmtId="0" fontId="6" fillId="0" borderId="0" xfId="1" applyFont="1" applyFill="1" applyBorder="1" applyAlignment="1">
      <alignment horizontal="left" vertical="center" wrapText="1"/>
    </xf>
    <xf numFmtId="1" fontId="6" fillId="0" borderId="0" xfId="1" applyNumberFormat="1" applyFont="1" applyFill="1" applyBorder="1" applyAlignment="1">
      <alignment horizontal="right"/>
    </xf>
    <xf numFmtId="165" fontId="6" fillId="0" borderId="0" xfId="1" applyNumberFormat="1" applyFont="1" applyFill="1" applyBorder="1"/>
    <xf numFmtId="0" fontId="6" fillId="0" borderId="0" xfId="1" applyFont="1" applyFill="1" applyBorder="1"/>
    <xf numFmtId="164" fontId="0" fillId="0" borderId="0" xfId="0" applyNumberFormat="1"/>
    <xf numFmtId="164" fontId="4" fillId="3" borderId="3" xfId="0" applyNumberFormat="1" applyFont="1" applyFill="1" applyBorder="1"/>
    <xf numFmtId="164" fontId="4" fillId="3" borderId="4" xfId="0" applyNumberFormat="1" applyFont="1" applyFill="1" applyBorder="1"/>
    <xf numFmtId="164" fontId="4" fillId="3" borderId="5" xfId="0" applyNumberFormat="1" applyFont="1" applyFill="1" applyBorder="1"/>
    <xf numFmtId="164" fontId="4" fillId="0" borderId="6" xfId="0" applyNumberFormat="1" applyFont="1" applyBorder="1"/>
    <xf numFmtId="164" fontId="4" fillId="3" borderId="7" xfId="0" applyNumberFormat="1" applyFont="1" applyFill="1" applyBorder="1"/>
    <xf numFmtId="164" fontId="4" fillId="4" borderId="3" xfId="0" applyNumberFormat="1" applyFont="1" applyFill="1" applyBorder="1"/>
    <xf numFmtId="164" fontId="4" fillId="5" borderId="3" xfId="0" applyNumberFormat="1" applyFont="1" applyFill="1" applyBorder="1"/>
    <xf numFmtId="164" fontId="4" fillId="4" borderId="4" xfId="0" applyNumberFormat="1" applyFont="1" applyFill="1" applyBorder="1"/>
    <xf numFmtId="164" fontId="4" fillId="6" borderId="3" xfId="0" applyNumberFormat="1" applyFont="1" applyFill="1" applyBorder="1"/>
    <xf numFmtId="164" fontId="4" fillId="7" borderId="3" xfId="0" applyNumberFormat="1" applyFont="1" applyFill="1" applyBorder="1"/>
    <xf numFmtId="164" fontId="4" fillId="8" borderId="3" xfId="0" applyNumberFormat="1" applyFont="1" applyFill="1" applyBorder="1"/>
    <xf numFmtId="164" fontId="4" fillId="9" borderId="3" xfId="0" applyNumberFormat="1" applyFont="1" applyFill="1" applyBorder="1"/>
    <xf numFmtId="164" fontId="4" fillId="10" borderId="4" xfId="0" applyNumberFormat="1" applyFont="1" applyFill="1" applyBorder="1"/>
    <xf numFmtId="164" fontId="4" fillId="10" borderId="3" xfId="0" applyNumberFormat="1" applyFont="1" applyFill="1" applyBorder="1"/>
    <xf numFmtId="164" fontId="4" fillId="0" borderId="0" xfId="0" applyNumberFormat="1" applyFont="1" applyBorder="1"/>
    <xf numFmtId="0" fontId="5" fillId="0" borderId="0" xfId="2"/>
    <xf numFmtId="166" fontId="5" fillId="0" borderId="0" xfId="2" applyNumberFormat="1"/>
    <xf numFmtId="165" fontId="5" fillId="0" borderId="0" xfId="2" applyNumberFormat="1"/>
    <xf numFmtId="164" fontId="4" fillId="7" borderId="4" xfId="0" applyNumberFormat="1" applyFont="1" applyFill="1" applyBorder="1"/>
    <xf numFmtId="164" fontId="4" fillId="11" borderId="3" xfId="0" applyNumberFormat="1" applyFont="1" applyFill="1" applyBorder="1"/>
    <xf numFmtId="164" fontId="4" fillId="0" borderId="4" xfId="0" applyNumberFormat="1" applyFont="1" applyBorder="1"/>
    <xf numFmtId="164" fontId="4" fillId="12" borderId="3" xfId="0" applyNumberFormat="1" applyFont="1" applyFill="1" applyBorder="1"/>
    <xf numFmtId="0" fontId="0" fillId="0" borderId="0" xfId="0" applyAlignment="1">
      <alignment wrapText="1"/>
    </xf>
    <xf numFmtId="0" fontId="4" fillId="2" borderId="6" xfId="0" applyFont="1" applyFill="1" applyBorder="1" applyAlignment="1">
      <alignment horizontal="center" wrapText="1"/>
    </xf>
    <xf numFmtId="0" fontId="4" fillId="0" borderId="4" xfId="0" applyFont="1" applyFill="1" applyBorder="1" applyAlignment="1">
      <alignment horizontal="right" wrapText="1"/>
    </xf>
    <xf numFmtId="164" fontId="4" fillId="5" borderId="4" xfId="0" applyNumberFormat="1" applyFont="1" applyFill="1" applyBorder="1"/>
    <xf numFmtId="0" fontId="4" fillId="2" borderId="8" xfId="0" applyFont="1" applyFill="1" applyBorder="1" applyAlignment="1">
      <alignment horizontal="center" wrapText="1"/>
    </xf>
    <xf numFmtId="0" fontId="4" fillId="2" borderId="9" xfId="0" applyFont="1" applyFill="1" applyBorder="1" applyAlignment="1">
      <alignment horizontal="center" wrapText="1"/>
    </xf>
    <xf numFmtId="164" fontId="4" fillId="2" borderId="9" xfId="0" applyNumberFormat="1" applyFont="1" applyFill="1" applyBorder="1" applyAlignment="1">
      <alignment horizontal="center" wrapText="1"/>
    </xf>
    <xf numFmtId="164" fontId="4" fillId="2" borderId="10" xfId="0" applyNumberFormat="1" applyFont="1" applyFill="1" applyBorder="1" applyAlignment="1">
      <alignment horizontal="center" wrapText="1"/>
    </xf>
    <xf numFmtId="0" fontId="4" fillId="2" borderId="3" xfId="0" applyFont="1" applyFill="1" applyBorder="1" applyAlignment="1">
      <alignment horizontal="center" wrapText="1"/>
    </xf>
    <xf numFmtId="164" fontId="4" fillId="2" borderId="3" xfId="0" applyNumberFormat="1" applyFont="1" applyFill="1" applyBorder="1" applyAlignment="1">
      <alignment horizontal="center" wrapText="1"/>
    </xf>
    <xf numFmtId="0" fontId="8" fillId="0" borderId="0" xfId="0" applyFont="1"/>
    <xf numFmtId="0" fontId="8" fillId="0" borderId="0" xfId="0" applyFont="1" applyAlignment="1">
      <alignment wrapText="1"/>
    </xf>
    <xf numFmtId="0" fontId="0" fillId="0" borderId="0" xfId="0" applyAlignment="1">
      <alignment vertical="top"/>
    </xf>
    <xf numFmtId="0" fontId="8" fillId="0" borderId="0" xfId="0" applyFont="1" applyAlignment="1">
      <alignment vertical="top"/>
    </xf>
  </cellXfs>
  <cellStyles count="3">
    <cellStyle name="Normal" xfId="0" builtinId="0"/>
    <cellStyle name="Normal 2" xfId="1"/>
    <cellStyle name="Normal_MOVES2010DefaultAgeDistributions20100209"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8" Type="http://schemas.openxmlformats.org/officeDocument/2006/relationships/chartsheet" Target="chartsheets/sheet7.xml"/><Relationship Id="rId13" Type="http://schemas.openxmlformats.org/officeDocument/2006/relationships/chartsheet" Target="chartsheets/sheet12.xml"/><Relationship Id="rId18" Type="http://schemas.openxmlformats.org/officeDocument/2006/relationships/chartsheet" Target="chartsheets/sheet17.xml"/><Relationship Id="rId26" Type="http://schemas.openxmlformats.org/officeDocument/2006/relationships/worksheet" Target="worksheets/sheet4.xml"/><Relationship Id="rId39" Type="http://schemas.openxmlformats.org/officeDocument/2006/relationships/sharedStrings" Target="sharedStrings.xml"/><Relationship Id="rId3" Type="http://schemas.openxmlformats.org/officeDocument/2006/relationships/chartsheet" Target="chartsheets/sheet2.xml"/><Relationship Id="rId21" Type="http://schemas.openxmlformats.org/officeDocument/2006/relationships/chartsheet" Target="chartsheets/sheet20.xml"/><Relationship Id="rId34" Type="http://schemas.openxmlformats.org/officeDocument/2006/relationships/worksheet" Target="worksheets/sheet9.xml"/><Relationship Id="rId7" Type="http://schemas.openxmlformats.org/officeDocument/2006/relationships/chartsheet" Target="chartsheets/sheet6.xml"/><Relationship Id="rId12" Type="http://schemas.openxmlformats.org/officeDocument/2006/relationships/chartsheet" Target="chartsheets/sheet11.xml"/><Relationship Id="rId17" Type="http://schemas.openxmlformats.org/officeDocument/2006/relationships/chartsheet" Target="chartsheets/sheet16.xml"/><Relationship Id="rId25" Type="http://schemas.openxmlformats.org/officeDocument/2006/relationships/worksheet" Target="worksheets/sheet3.xml"/><Relationship Id="rId33" Type="http://schemas.openxmlformats.org/officeDocument/2006/relationships/worksheet" Target="worksheets/sheet8.xml"/><Relationship Id="rId38" Type="http://schemas.openxmlformats.org/officeDocument/2006/relationships/styles" Target="styles.xml"/><Relationship Id="rId2" Type="http://schemas.openxmlformats.org/officeDocument/2006/relationships/chartsheet" Target="chartsheets/sheet1.xml"/><Relationship Id="rId16" Type="http://schemas.openxmlformats.org/officeDocument/2006/relationships/chartsheet" Target="chartsheets/sheet15.xml"/><Relationship Id="rId20" Type="http://schemas.openxmlformats.org/officeDocument/2006/relationships/chartsheet" Target="chartsheets/sheet19.xml"/><Relationship Id="rId29" Type="http://schemas.openxmlformats.org/officeDocument/2006/relationships/chartsheet" Target="chartsheets/sheet25.xml"/><Relationship Id="rId1" Type="http://schemas.openxmlformats.org/officeDocument/2006/relationships/worksheet" Target="worksheets/sheet1.xml"/><Relationship Id="rId6" Type="http://schemas.openxmlformats.org/officeDocument/2006/relationships/chartsheet" Target="chartsheets/sheet5.xml"/><Relationship Id="rId11" Type="http://schemas.openxmlformats.org/officeDocument/2006/relationships/chartsheet" Target="chartsheets/sheet10.xml"/><Relationship Id="rId24" Type="http://schemas.openxmlformats.org/officeDocument/2006/relationships/worksheet" Target="worksheets/sheet2.xml"/><Relationship Id="rId32" Type="http://schemas.openxmlformats.org/officeDocument/2006/relationships/worksheet" Target="worksheets/sheet7.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chartsheet" Target="chartsheets/sheet4.xml"/><Relationship Id="rId15" Type="http://schemas.openxmlformats.org/officeDocument/2006/relationships/chartsheet" Target="chartsheets/sheet14.xml"/><Relationship Id="rId23" Type="http://schemas.openxmlformats.org/officeDocument/2006/relationships/chartsheet" Target="chartsheets/sheet22.xml"/><Relationship Id="rId28" Type="http://schemas.openxmlformats.org/officeDocument/2006/relationships/chartsheet" Target="chartsheets/sheet24.xml"/><Relationship Id="rId36" Type="http://schemas.openxmlformats.org/officeDocument/2006/relationships/worksheet" Target="worksheets/sheet11.xml"/><Relationship Id="rId10" Type="http://schemas.openxmlformats.org/officeDocument/2006/relationships/chartsheet" Target="chartsheets/sheet9.xml"/><Relationship Id="rId19" Type="http://schemas.openxmlformats.org/officeDocument/2006/relationships/chartsheet" Target="chartsheets/sheet18.xml"/><Relationship Id="rId31" Type="http://schemas.openxmlformats.org/officeDocument/2006/relationships/worksheet" Target="worksheets/sheet6.xml"/><Relationship Id="rId4" Type="http://schemas.openxmlformats.org/officeDocument/2006/relationships/chartsheet" Target="chartsheets/sheet3.xml"/><Relationship Id="rId9" Type="http://schemas.openxmlformats.org/officeDocument/2006/relationships/chartsheet" Target="chartsheets/sheet8.xml"/><Relationship Id="rId14" Type="http://schemas.openxmlformats.org/officeDocument/2006/relationships/chartsheet" Target="chartsheets/sheet13.xml"/><Relationship Id="rId22" Type="http://schemas.openxmlformats.org/officeDocument/2006/relationships/chartsheet" Target="chartsheets/sheet21.xml"/><Relationship Id="rId27" Type="http://schemas.openxmlformats.org/officeDocument/2006/relationships/chartsheet" Target="chartsheets/sheet23.xml"/><Relationship Id="rId30" Type="http://schemas.openxmlformats.org/officeDocument/2006/relationships/worksheet" Target="worksheets/sheet5.xml"/><Relationship Id="rId35" Type="http://schemas.openxmlformats.org/officeDocument/2006/relationships/worksheet" Target="worksheets/sheet10.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23.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32.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107474287400262"/>
          <c:y val="2.7153347745904721E-2"/>
          <c:w val="0.86858717850606448"/>
          <c:h val="0.89057633870919051"/>
        </c:manualLayout>
      </c:layout>
      <c:lineChart>
        <c:grouping val="standard"/>
        <c:ser>
          <c:idx val="0"/>
          <c:order val="0"/>
          <c:tx>
            <c:v>MCOld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All'!$J$2:$J$32</c:f>
              <c:numCache>
                <c:formatCode>0.00000</c:formatCode>
                <c:ptCount val="31"/>
                <c:pt idx="0">
                  <c:v>3.5246716980108547E-2</c:v>
                </c:pt>
                <c:pt idx="1">
                  <c:v>0.11216690275436253</c:v>
                </c:pt>
                <c:pt idx="2">
                  <c:v>0.10122134107108095</c:v>
                </c:pt>
                <c:pt idx="3">
                  <c:v>8.003314368417809E-2</c:v>
                </c:pt>
                <c:pt idx="4">
                  <c:v>6.9087582000896514E-2</c:v>
                </c:pt>
                <c:pt idx="5">
                  <c:v>5.3723628445464584E-2</c:v>
                </c:pt>
                <c:pt idx="6">
                  <c:v>4.5790606675012814E-2</c:v>
                </c:pt>
                <c:pt idx="7">
                  <c:v>4.2075140782522738E-2</c:v>
                </c:pt>
                <c:pt idx="8">
                  <c:v>3.8058420898749681E-2</c:v>
                </c:pt>
                <c:pt idx="9">
                  <c:v>3.5045880985919889E-2</c:v>
                </c:pt>
                <c:pt idx="10">
                  <c:v>3.173208708180713E-2</c:v>
                </c:pt>
                <c:pt idx="11">
                  <c:v>2.3698647314261016E-2</c:v>
                </c:pt>
                <c:pt idx="12">
                  <c:v>1.7974821479884415E-2</c:v>
                </c:pt>
                <c:pt idx="13">
                  <c:v>1.7974821479884415E-2</c:v>
                </c:pt>
                <c:pt idx="14">
                  <c:v>1.7171477503129806E-2</c:v>
                </c:pt>
                <c:pt idx="15">
                  <c:v>1.5564789549620582E-2</c:v>
                </c:pt>
                <c:pt idx="16">
                  <c:v>1.787440348279009E-2</c:v>
                </c:pt>
                <c:pt idx="17">
                  <c:v>2.6510351232902154E-2</c:v>
                </c:pt>
                <c:pt idx="18">
                  <c:v>2.5204917270675909E-2</c:v>
                </c:pt>
                <c:pt idx="19">
                  <c:v>1.9280255442110657E-2</c:v>
                </c:pt>
                <c:pt idx="20">
                  <c:v>2.0485271407242576E-2</c:v>
                </c:pt>
                <c:pt idx="21">
                  <c:v>2.44015732939213E-2</c:v>
                </c:pt>
                <c:pt idx="22">
                  <c:v>1.8778165456639025E-2</c:v>
                </c:pt>
                <c:pt idx="23">
                  <c:v>1.7472731494412783E-2</c:v>
                </c:pt>
                <c:pt idx="24">
                  <c:v>1.6258049625817238E-2</c:v>
                </c:pt>
                <c:pt idx="25">
                  <c:v>1.5127810881776465E-2</c:v>
                </c:pt>
                <c:pt idx="26">
                  <c:v>1.4076144884647618E-2</c:v>
                </c:pt>
                <c:pt idx="27">
                  <c:v>1.3097589357907407E-2</c:v>
                </c:pt>
                <c:pt idx="28">
                  <c:v>1.2187061755486032E-2</c:v>
                </c:pt>
                <c:pt idx="29">
                  <c:v>1.1339832863393419E-2</c:v>
                </c:pt>
                <c:pt idx="30">
                  <c:v>1.1339832863393419E-2</c:v>
                </c:pt>
              </c:numCache>
            </c:numRef>
          </c:val>
        </c:ser>
        <c:ser>
          <c:idx val="1"/>
          <c:order val="1"/>
          <c:tx>
            <c:v>MC08</c:v>
          </c:tx>
          <c:spPr>
            <a:ln w="38100">
              <a:solidFill>
                <a:srgbClr val="996633"/>
              </a:solidFill>
              <a:prstDash val="solid"/>
            </a:ln>
          </c:spPr>
          <c:marker>
            <c:symbol val="square"/>
            <c:size val="13"/>
          </c:marker>
          <c:trendline>
            <c:trendlineType val="poly"/>
            <c:order val="5"/>
          </c:trendline>
          <c:val>
            <c:numRef>
              <c:f>'AgeDist2008 All'!$K$2:$K$32</c:f>
              <c:numCache>
                <c:formatCode>0.00000</c:formatCode>
                <c:ptCount val="31"/>
                <c:pt idx="0">
                  <c:v>1.9282674965070495E-2</c:v>
                </c:pt>
                <c:pt idx="1">
                  <c:v>3.1769973326559127E-2</c:v>
                </c:pt>
                <c:pt idx="2">
                  <c:v>6.4897434269020698E-2</c:v>
                </c:pt>
                <c:pt idx="3">
                  <c:v>7.0097167534611968E-2</c:v>
                </c:pt>
                <c:pt idx="4">
                  <c:v>8.4076908421186328E-2</c:v>
                </c:pt>
                <c:pt idx="5">
                  <c:v>8.5640797662898518E-2</c:v>
                </c:pt>
                <c:pt idx="6">
                  <c:v>7.8369109615140348E-2</c:v>
                </c:pt>
                <c:pt idx="7">
                  <c:v>6.2841356534993009E-2</c:v>
                </c:pt>
                <c:pt idx="8">
                  <c:v>7.1565794487488885E-2</c:v>
                </c:pt>
                <c:pt idx="9">
                  <c:v>5.8157627333926078E-2</c:v>
                </c:pt>
                <c:pt idx="10">
                  <c:v>4.8250349295059065E-2</c:v>
                </c:pt>
                <c:pt idx="11">
                  <c:v>3.7700050806554045E-2</c:v>
                </c:pt>
                <c:pt idx="12">
                  <c:v>3.2270100342944238E-2</c:v>
                </c:pt>
                <c:pt idx="13">
                  <c:v>2.5546170455988823E-2</c:v>
                </c:pt>
                <c:pt idx="14">
                  <c:v>2.1799187095135272E-2</c:v>
                </c:pt>
                <c:pt idx="15">
                  <c:v>1.911596595960879E-2</c:v>
                </c:pt>
                <c:pt idx="16">
                  <c:v>1.6432744824082305E-2</c:v>
                </c:pt>
                <c:pt idx="17">
                  <c:v>1.4503683475168297E-2</c:v>
                </c:pt>
                <c:pt idx="18">
                  <c:v>1.3225581099961895E-2</c:v>
                </c:pt>
                <c:pt idx="19">
                  <c:v>1.0216880477581607E-2</c:v>
                </c:pt>
                <c:pt idx="20">
                  <c:v>7.6606757271688048E-3</c:v>
                </c:pt>
                <c:pt idx="21">
                  <c:v>8.3195732249460187E-3</c:v>
                </c:pt>
                <c:pt idx="22">
                  <c:v>7.1843642829925057E-3</c:v>
                </c:pt>
                <c:pt idx="23">
                  <c:v>7.3193191921757904E-3</c:v>
                </c:pt>
                <c:pt idx="24">
                  <c:v>7.049409373809221E-3</c:v>
                </c:pt>
                <c:pt idx="25">
                  <c:v>7.5971675346119651E-3</c:v>
                </c:pt>
                <c:pt idx="26">
                  <c:v>7.3510732884542107E-3</c:v>
                </c:pt>
                <c:pt idx="27">
                  <c:v>5.4299504636098053E-3</c:v>
                </c:pt>
                <c:pt idx="28">
                  <c:v>4.7392988695541729E-3</c:v>
                </c:pt>
                <c:pt idx="29">
                  <c:v>6.8668233202083071E-3</c:v>
                </c:pt>
                <c:pt idx="30">
                  <c:v>6.4722786739489391E-2</c:v>
                </c:pt>
              </c:numCache>
            </c:numRef>
          </c:val>
        </c:ser>
        <c:ser>
          <c:idx val="2"/>
          <c:order val="2"/>
          <c:tx>
            <c:v>MC08E</c:v>
          </c:tx>
          <c:spPr>
            <a:ln w="63500">
              <a:solidFill>
                <a:srgbClr val="FFFF00"/>
              </a:solidFill>
            </a:ln>
          </c:spPr>
          <c:marker>
            <c:symbol val="triangle"/>
            <c:size val="15"/>
            <c:spPr>
              <a:solidFill>
                <a:srgbClr val="FFFF00"/>
              </a:solidFill>
            </c:spPr>
          </c:marker>
          <c:val>
            <c:numRef>
              <c:f>'AgeDist2008 All'!$L$2:$L$32</c:f>
              <c:numCache>
                <c:formatCode>0.00000</c:formatCode>
                <c:ptCount val="31"/>
                <c:pt idx="0">
                  <c:v>1.9282674965070495E-2</c:v>
                </c:pt>
                <c:pt idx="1">
                  <c:v>4.1166902754363001E-2</c:v>
                </c:pt>
                <c:pt idx="2">
                  <c:v>6.4897434269020698E-2</c:v>
                </c:pt>
                <c:pt idx="3">
                  <c:v>7.50331436841781E-2</c:v>
                </c:pt>
                <c:pt idx="4">
                  <c:v>8.2387582000896506E-2</c:v>
                </c:pt>
                <c:pt idx="5">
                  <c:v>8.1223628445464602E-2</c:v>
                </c:pt>
                <c:pt idx="6">
                  <c:v>7.6290606675012806E-2</c:v>
                </c:pt>
                <c:pt idx="7">
                  <c:v>7.0075140782522694E-2</c:v>
                </c:pt>
                <c:pt idx="8">
                  <c:v>6.2558420898749703E-2</c:v>
                </c:pt>
                <c:pt idx="9">
                  <c:v>5.50458809859199E-2</c:v>
                </c:pt>
                <c:pt idx="10">
                  <c:v>4.7320870818071001E-2</c:v>
                </c:pt>
                <c:pt idx="11">
                  <c:v>3.7700050806554045E-2</c:v>
                </c:pt>
                <c:pt idx="12">
                  <c:v>3.2270100342944238E-2</c:v>
                </c:pt>
                <c:pt idx="13">
                  <c:v>2.8546170455988801E-2</c:v>
                </c:pt>
                <c:pt idx="14">
                  <c:v>2.3799187095135298E-2</c:v>
                </c:pt>
                <c:pt idx="15">
                  <c:v>2.1115965959608799E-2</c:v>
                </c:pt>
                <c:pt idx="16">
                  <c:v>1.84327448240823E-2</c:v>
                </c:pt>
                <c:pt idx="17">
                  <c:v>1.55036834751683E-2</c:v>
                </c:pt>
                <c:pt idx="18">
                  <c:v>1.3225581099961895E-2</c:v>
                </c:pt>
                <c:pt idx="19">
                  <c:v>1.1816880477581599E-2</c:v>
                </c:pt>
                <c:pt idx="20">
                  <c:v>9.6606757271687996E-3</c:v>
                </c:pt>
                <c:pt idx="21">
                  <c:v>8.3195732249460187E-3</c:v>
                </c:pt>
                <c:pt idx="22">
                  <c:v>7.1843642829925057E-3</c:v>
                </c:pt>
                <c:pt idx="23">
                  <c:v>7.3193191921757904E-3</c:v>
                </c:pt>
                <c:pt idx="24">
                  <c:v>7.049409373809221E-3</c:v>
                </c:pt>
                <c:pt idx="25">
                  <c:v>7.5971675346119651E-3</c:v>
                </c:pt>
                <c:pt idx="26">
                  <c:v>7.3510732884542107E-3</c:v>
                </c:pt>
                <c:pt idx="27">
                  <c:v>5.4299504636098053E-3</c:v>
                </c:pt>
                <c:pt idx="28">
                  <c:v>4.7392988695541729E-3</c:v>
                </c:pt>
                <c:pt idx="29">
                  <c:v>6.8668233202083071E-3</c:v>
                </c:pt>
                <c:pt idx="30">
                  <c:v>5.0789832863393398E-2</c:v>
                </c:pt>
              </c:numCache>
            </c:numRef>
          </c:val>
        </c:ser>
        <c:marker val="1"/>
        <c:axId val="52238976"/>
        <c:axId val="52241152"/>
      </c:lineChart>
      <c:catAx>
        <c:axId val="52238976"/>
        <c:scaling>
          <c:orientation val="minMax"/>
        </c:scaling>
        <c:axPos val="b"/>
        <c:majorGridlines/>
        <c:numFmt formatCode="General" sourceLinked="1"/>
        <c:tickLblPos val="nextTo"/>
        <c:crossAx val="52241152"/>
        <c:crosses val="autoZero"/>
        <c:auto val="1"/>
        <c:lblAlgn val="ctr"/>
        <c:lblOffset val="100"/>
      </c:catAx>
      <c:valAx>
        <c:axId val="52241152"/>
        <c:scaling>
          <c:orientation val="minMax"/>
        </c:scaling>
        <c:axPos val="l"/>
        <c:majorGridlines/>
        <c:minorGridlines/>
        <c:numFmt formatCode="0.00000" sourceLinked="0"/>
        <c:tickLblPos val="nextTo"/>
        <c:crossAx val="52238976"/>
        <c:crosses val="autoZero"/>
        <c:crossBetween val="between"/>
        <c:minorUnit val="5.0000000000000114E-3"/>
      </c:valAx>
    </c:plotArea>
    <c:legend>
      <c:legendPos val="r"/>
      <c:layout>
        <c:manualLayout>
          <c:xMode val="edge"/>
          <c:yMode val="edge"/>
          <c:wMode val="edge"/>
          <c:hMode val="edge"/>
          <c:x val="0.77738199206168279"/>
          <c:y val="0.20445609052966737"/>
          <c:w val="0.98842385236366614"/>
          <c:h val="0.68020962953401309"/>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7.9236565362514541E-2"/>
          <c:y val="2.206163871840915E-2"/>
          <c:w val="0.90884800869824556"/>
          <c:h val="0.91339615334968371"/>
        </c:manualLayout>
      </c:layout>
      <c:lineChart>
        <c:grouping val="standard"/>
        <c:ser>
          <c:idx val="0"/>
          <c:order val="0"/>
          <c:tx>
            <c:v>Sch Bus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All'!$J$188:$J$218</c:f>
              <c:numCache>
                <c:formatCode>0.00000</c:formatCode>
                <c:ptCount val="31"/>
                <c:pt idx="0">
                  <c:v>8.5203708519956053E-3</c:v>
                </c:pt>
                <c:pt idx="1">
                  <c:v>4.8350306462079683E-2</c:v>
                </c:pt>
                <c:pt idx="2">
                  <c:v>5.6011470273091321E-2</c:v>
                </c:pt>
                <c:pt idx="3">
                  <c:v>6.3609275713758434E-2</c:v>
                </c:pt>
                <c:pt idx="4">
                  <c:v>6.9319924149116446E-2</c:v>
                </c:pt>
                <c:pt idx="5">
                  <c:v>6.4319701477996191E-2</c:v>
                </c:pt>
                <c:pt idx="6">
                  <c:v>5.5411806606280603E-2</c:v>
                </c:pt>
                <c:pt idx="7">
                  <c:v>5.3739679568758913E-2</c:v>
                </c:pt>
                <c:pt idx="8">
                  <c:v>6.4309630335236082E-2</c:v>
                </c:pt>
                <c:pt idx="9">
                  <c:v>7.5557654742569327E-2</c:v>
                </c:pt>
                <c:pt idx="10">
                  <c:v>7.7983516875760592E-2</c:v>
                </c:pt>
                <c:pt idx="11">
                  <c:v>5.1710307171537996E-2</c:v>
                </c:pt>
                <c:pt idx="12">
                  <c:v>5.0419027330142904E-2</c:v>
                </c:pt>
                <c:pt idx="13">
                  <c:v>5.3413760271323392E-2</c:v>
                </c:pt>
                <c:pt idx="14">
                  <c:v>4.0426381616663794E-2</c:v>
                </c:pt>
                <c:pt idx="15">
                  <c:v>3.9836382798913127E-2</c:v>
                </c:pt>
                <c:pt idx="16">
                  <c:v>3.4761835574730823E-2</c:v>
                </c:pt>
                <c:pt idx="17">
                  <c:v>2.9586831248385678E-2</c:v>
                </c:pt>
                <c:pt idx="18">
                  <c:v>2.2084878548229089E-2</c:v>
                </c:pt>
                <c:pt idx="19">
                  <c:v>1.1181842874797053E-2</c:v>
                </c:pt>
                <c:pt idx="20">
                  <c:v>9.9314556687775651E-3</c:v>
                </c:pt>
                <c:pt idx="21">
                  <c:v>7.0570576921368455E-3</c:v>
                </c:pt>
                <c:pt idx="22">
                  <c:v>5.1269373108445166E-3</c:v>
                </c:pt>
                <c:pt idx="23">
                  <c:v>8.0737483077110374E-4</c:v>
                </c:pt>
                <c:pt idx="24">
                  <c:v>9.3899624473758577E-4</c:v>
                </c:pt>
                <c:pt idx="25">
                  <c:v>9.7110721915459348E-4</c:v>
                </c:pt>
                <c:pt idx="26">
                  <c:v>9.272787658692154E-4</c:v>
                </c:pt>
                <c:pt idx="27">
                  <c:v>1.2616477211227967E-3</c:v>
                </c:pt>
                <c:pt idx="28">
                  <c:v>3.531164679521924E-4</c:v>
                </c:pt>
                <c:pt idx="29">
                  <c:v>1.2866752131892394E-5</c:v>
                </c:pt>
                <c:pt idx="30">
                  <c:v>2.0575768351348929E-3</c:v>
                </c:pt>
              </c:numCache>
            </c:numRef>
          </c:val>
        </c:ser>
        <c:ser>
          <c:idx val="1"/>
          <c:order val="1"/>
          <c:tx>
            <c:v>Sch Bus 08</c:v>
          </c:tx>
          <c:spPr>
            <a:ln w="38100">
              <a:solidFill>
                <a:srgbClr val="996633"/>
              </a:solidFill>
              <a:prstDash val="solid"/>
            </a:ln>
          </c:spPr>
          <c:marker>
            <c:symbol val="square"/>
            <c:size val="13"/>
          </c:marker>
          <c:val>
            <c:numRef>
              <c:f>'AgeDist2008 All'!$K$188:$K$218</c:f>
              <c:numCache>
                <c:formatCode>0.00000</c:formatCode>
                <c:ptCount val="31"/>
                <c:pt idx="0">
                  <c:v>5.7834623775505842E-2</c:v>
                </c:pt>
                <c:pt idx="1">
                  <c:v>8.668777003037173E-2</c:v>
                </c:pt>
                <c:pt idx="2">
                  <c:v>0.1244599392565342</c:v>
                </c:pt>
                <c:pt idx="3">
                  <c:v>9.6141506609060193E-2</c:v>
                </c:pt>
                <c:pt idx="4">
                  <c:v>6.6411430038071609E-2</c:v>
                </c:pt>
                <c:pt idx="5">
                  <c:v>6.7801685417290494E-2</c:v>
                </c:pt>
                <c:pt idx="6">
                  <c:v>6.7844462505881845E-2</c:v>
                </c:pt>
                <c:pt idx="7">
                  <c:v>6.4807289215895972E-2</c:v>
                </c:pt>
                <c:pt idx="8">
                  <c:v>7.9094836805407021E-2</c:v>
                </c:pt>
                <c:pt idx="9">
                  <c:v>6.4871454848782997E-2</c:v>
                </c:pt>
                <c:pt idx="10">
                  <c:v>2.4746545750096247E-2</c:v>
                </c:pt>
                <c:pt idx="11">
                  <c:v>4.363263036317748E-2</c:v>
                </c:pt>
                <c:pt idx="12">
                  <c:v>2.6735680369594044E-2</c:v>
                </c:pt>
                <c:pt idx="13">
                  <c:v>3.4029173974419298E-2</c:v>
                </c:pt>
                <c:pt idx="14">
                  <c:v>2.3955169611156266E-2</c:v>
                </c:pt>
                <c:pt idx="15">
                  <c:v>1.5207254994225093E-2</c:v>
                </c:pt>
                <c:pt idx="16">
                  <c:v>8.9190229712965731E-3</c:v>
                </c:pt>
                <c:pt idx="17">
                  <c:v>6.9940539846858026E-3</c:v>
                </c:pt>
                <c:pt idx="18">
                  <c:v>9.1970740471403519E-3</c:v>
                </c:pt>
                <c:pt idx="19">
                  <c:v>9.7317876545322327E-3</c:v>
                </c:pt>
                <c:pt idx="20">
                  <c:v>9.2184625914360271E-3</c:v>
                </c:pt>
                <c:pt idx="21">
                  <c:v>5.8604611370150148E-3</c:v>
                </c:pt>
                <c:pt idx="22">
                  <c:v>3.2510587329426361E-3</c:v>
                </c:pt>
                <c:pt idx="23">
                  <c:v>1.4971981006972666E-3</c:v>
                </c:pt>
                <c:pt idx="24">
                  <c:v>7.2721050605295805E-4</c:v>
                </c:pt>
                <c:pt idx="25">
                  <c:v>2.1388544295675236E-4</c:v>
                </c:pt>
                <c:pt idx="26">
                  <c:v>1.0694272147837618E-4</c:v>
                </c:pt>
                <c:pt idx="27">
                  <c:v>2.1388544295675235E-5</c:v>
                </c:pt>
                <c:pt idx="28">
                  <c:v>0</c:v>
                </c:pt>
                <c:pt idx="29">
                  <c:v>0</c:v>
                </c:pt>
                <c:pt idx="30">
                  <c:v>0</c:v>
                </c:pt>
              </c:numCache>
            </c:numRef>
          </c:val>
        </c:ser>
        <c:ser>
          <c:idx val="2"/>
          <c:order val="2"/>
          <c:tx>
            <c:v>School Bus 08E</c:v>
          </c:tx>
          <c:spPr>
            <a:ln w="63500">
              <a:solidFill>
                <a:srgbClr val="FFFF00"/>
              </a:solidFill>
            </a:ln>
          </c:spPr>
          <c:marker>
            <c:symbol val="triangle"/>
            <c:size val="13"/>
            <c:spPr>
              <a:solidFill>
                <a:srgbClr val="FFFF00"/>
              </a:solidFill>
            </c:spPr>
          </c:marker>
          <c:val>
            <c:numRef>
              <c:f>'AgeDist2008 All'!$L$188:$L$218</c:f>
              <c:numCache>
                <c:formatCode>0.00000</c:formatCode>
                <c:ptCount val="31"/>
                <c:pt idx="0">
                  <c:v>7.28346237755058E-2</c:v>
                </c:pt>
                <c:pt idx="1">
                  <c:v>9.96877700303717E-2</c:v>
                </c:pt>
                <c:pt idx="2">
                  <c:v>9.5459939256533996E-2</c:v>
                </c:pt>
                <c:pt idx="3">
                  <c:v>9.0141506609060201E-2</c:v>
                </c:pt>
                <c:pt idx="4">
                  <c:v>8.4411430038071597E-2</c:v>
                </c:pt>
                <c:pt idx="5">
                  <c:v>7.7801685417290503E-2</c:v>
                </c:pt>
                <c:pt idx="6">
                  <c:v>7.1844462505881806E-2</c:v>
                </c:pt>
                <c:pt idx="7">
                  <c:v>6.4807289215896E-2</c:v>
                </c:pt>
                <c:pt idx="8">
                  <c:v>5.7094836805407001E-2</c:v>
                </c:pt>
                <c:pt idx="9">
                  <c:v>4.9971454848783001E-2</c:v>
                </c:pt>
                <c:pt idx="10">
                  <c:v>4.4746545750096199E-2</c:v>
                </c:pt>
                <c:pt idx="11">
                  <c:v>3.7632630363177502E-2</c:v>
                </c:pt>
                <c:pt idx="12">
                  <c:v>3.2735680369593997E-2</c:v>
                </c:pt>
                <c:pt idx="13">
                  <c:v>2.7029173974419299E-2</c:v>
                </c:pt>
                <c:pt idx="14">
                  <c:v>2.29551696111563E-2</c:v>
                </c:pt>
                <c:pt idx="15">
                  <c:v>1.8207254994225101E-2</c:v>
                </c:pt>
                <c:pt idx="16">
                  <c:v>1.3919022971296499E-2</c:v>
                </c:pt>
                <c:pt idx="17">
                  <c:v>1.1094053984685799E-2</c:v>
                </c:pt>
                <c:pt idx="18">
                  <c:v>8.0070740471403501E-3</c:v>
                </c:pt>
                <c:pt idx="19">
                  <c:v>6.1317876545322302E-3</c:v>
                </c:pt>
                <c:pt idx="20">
                  <c:v>4.9184625914360297E-3</c:v>
                </c:pt>
                <c:pt idx="21">
                  <c:v>3.8604611370150099E-3</c:v>
                </c:pt>
                <c:pt idx="22">
                  <c:v>2.25105873294264E-3</c:v>
                </c:pt>
                <c:pt idx="23">
                  <c:v>1.38719810069727E-3</c:v>
                </c:pt>
                <c:pt idx="24">
                  <c:v>7.2721050605295805E-4</c:v>
                </c:pt>
                <c:pt idx="25">
                  <c:v>2.1388544295675236E-4</c:v>
                </c:pt>
                <c:pt idx="26">
                  <c:v>1.0694272147837618E-4</c:v>
                </c:pt>
                <c:pt idx="27">
                  <c:v>2.1388544295675235E-5</c:v>
                </c:pt>
                <c:pt idx="28">
                  <c:v>0</c:v>
                </c:pt>
                <c:pt idx="29">
                  <c:v>0</c:v>
                </c:pt>
                <c:pt idx="30">
                  <c:v>0</c:v>
                </c:pt>
              </c:numCache>
            </c:numRef>
          </c:val>
        </c:ser>
        <c:marker val="1"/>
        <c:axId val="52800896"/>
        <c:axId val="52807168"/>
      </c:lineChart>
      <c:catAx>
        <c:axId val="52800896"/>
        <c:scaling>
          <c:orientation val="minMax"/>
        </c:scaling>
        <c:axPos val="b"/>
        <c:majorGridlines/>
        <c:numFmt formatCode="General" sourceLinked="1"/>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52807168"/>
        <c:crosses val="autoZero"/>
        <c:auto val="1"/>
        <c:lblAlgn val="ctr"/>
        <c:lblOffset val="100"/>
      </c:catAx>
      <c:valAx>
        <c:axId val="52807168"/>
        <c:scaling>
          <c:orientation val="minMax"/>
        </c:scaling>
        <c:axPos val="l"/>
        <c:majorGridlines/>
        <c:minorGridlines/>
        <c:numFmt formatCode="0.00000" sourceLinked="0"/>
        <c:tickLblPos val="nextTo"/>
        <c:txPr>
          <a:bodyPr rot="0" vert="horz"/>
          <a:lstStyle/>
          <a:p>
            <a:pPr>
              <a:defRPr sz="1000" b="1" i="0" u="none" strike="noStrike" baseline="0">
                <a:solidFill>
                  <a:srgbClr val="000000"/>
                </a:solidFill>
                <a:latin typeface="Calibri"/>
                <a:ea typeface="Calibri"/>
                <a:cs typeface="Calibri"/>
              </a:defRPr>
            </a:pPr>
            <a:endParaRPr lang="en-US"/>
          </a:p>
        </c:txPr>
        <c:crossAx val="52800896"/>
        <c:crosses val="autoZero"/>
        <c:crossBetween val="between"/>
        <c:minorUnit val="5.0000000000000114E-3"/>
      </c:valAx>
    </c:plotArea>
    <c:legend>
      <c:legendPos val="r"/>
      <c:layout>
        <c:manualLayout>
          <c:xMode val="edge"/>
          <c:yMode val="edge"/>
          <c:wMode val="edge"/>
          <c:hMode val="edge"/>
          <c:x val="0.63808463251670378"/>
          <c:y val="0.34094616639477976"/>
          <c:w val="0.92650334075723828"/>
          <c:h val="0.66884176182707988"/>
        </c:manualLayout>
      </c:layout>
      <c:txPr>
        <a:bodyPr/>
        <a:lstStyle/>
        <a:p>
          <a:pPr>
            <a:defRPr sz="1285" b="0" i="0" u="none" strike="noStrike" baseline="0">
              <a:solidFill>
                <a:srgbClr val="000000"/>
              </a:solidFill>
              <a:latin typeface="Arial Black"/>
              <a:ea typeface="Arial Black"/>
              <a:cs typeface="Arial Black"/>
            </a:defRPr>
          </a:pPr>
          <a:endParaRPr lang="en-US"/>
        </a:p>
      </c:txPr>
    </c:legend>
    <c:plotVisOnly val="1"/>
    <c:dispBlanksAs val="gap"/>
  </c:chart>
  <c:userShapes r:id="rId1"/>
</c:chartSpace>
</file>

<file path=xl/charts/chart1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692225597809339"/>
          <c:y val="2.7153347745904711E-2"/>
          <c:w val="0.8640716264746453"/>
          <c:h val="0.94569330450819455"/>
        </c:manualLayout>
      </c:layout>
      <c:lineChart>
        <c:grouping val="standard"/>
        <c:ser>
          <c:idx val="0"/>
          <c:order val="0"/>
          <c:tx>
            <c:v>Ref Tr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All'!$J$220:$J$249</c:f>
              <c:numCache>
                <c:formatCode>0.00000</c:formatCode>
                <c:ptCount val="30"/>
                <c:pt idx="0">
                  <c:v>5.6234032348062832E-2</c:v>
                </c:pt>
                <c:pt idx="1">
                  <c:v>6.6183542394245939E-2</c:v>
                </c:pt>
                <c:pt idx="2">
                  <c:v>7.6173596875144953E-2</c:v>
                </c:pt>
                <c:pt idx="3">
                  <c:v>6.9364396251245894E-2</c:v>
                </c:pt>
                <c:pt idx="4">
                  <c:v>6.1699450263976663E-2</c:v>
                </c:pt>
                <c:pt idx="5">
                  <c:v>5.8545876036530338E-2</c:v>
                </c:pt>
                <c:pt idx="6">
                  <c:v>5.6665759356570922E-2</c:v>
                </c:pt>
                <c:pt idx="7">
                  <c:v>6.6439836306000713E-2</c:v>
                </c:pt>
                <c:pt idx="8">
                  <c:v>5.0761468739032131E-2</c:v>
                </c:pt>
                <c:pt idx="9">
                  <c:v>4.4591749688413451E-2</c:v>
                </c:pt>
                <c:pt idx="10">
                  <c:v>3.5495483498877628E-2</c:v>
                </c:pt>
                <c:pt idx="11">
                  <c:v>3.4208286904576196E-2</c:v>
                </c:pt>
                <c:pt idx="12">
                  <c:v>3.6563908568447191E-2</c:v>
                </c:pt>
                <c:pt idx="13">
                  <c:v>3.4614891328419391E-2</c:v>
                </c:pt>
                <c:pt idx="14">
                  <c:v>3.3637058833755791E-2</c:v>
                </c:pt>
                <c:pt idx="15">
                  <c:v>3.1980059928875031E-2</c:v>
                </c:pt>
                <c:pt idx="16">
                  <c:v>2.520422500911066E-2</c:v>
                </c:pt>
                <c:pt idx="17">
                  <c:v>2.0890711029395749E-2</c:v>
                </c:pt>
                <c:pt idx="18">
                  <c:v>1.6284715560307184E-2</c:v>
                </c:pt>
                <c:pt idx="19">
                  <c:v>1.2548163018203187E-2</c:v>
                </c:pt>
                <c:pt idx="20">
                  <c:v>1.2833557890156548E-2</c:v>
                </c:pt>
                <c:pt idx="21">
                  <c:v>1.4289739834000005E-2</c:v>
                </c:pt>
                <c:pt idx="22">
                  <c:v>1.5777522040729918E-2</c:v>
                </c:pt>
                <c:pt idx="23">
                  <c:v>1.7797271725764154E-2</c:v>
                </c:pt>
                <c:pt idx="24">
                  <c:v>2.5643947596422213E-3</c:v>
                </c:pt>
                <c:pt idx="25">
                  <c:v>2.6753076006263083E-3</c:v>
                </c:pt>
                <c:pt idx="26">
                  <c:v>2.1913827070658052E-3</c:v>
                </c:pt>
                <c:pt idx="27">
                  <c:v>1.0814175743945431E-3</c:v>
                </c:pt>
                <c:pt idx="28">
                  <c:v>8.5554168290205416E-4</c:v>
                </c:pt>
                <c:pt idx="29">
                  <c:v>1.4882732838807256E-3</c:v>
                </c:pt>
              </c:numCache>
            </c:numRef>
          </c:val>
        </c:ser>
        <c:ser>
          <c:idx val="1"/>
          <c:order val="1"/>
          <c:tx>
            <c:v>Ref Tr 08</c:v>
          </c:tx>
          <c:spPr>
            <a:ln w="38100">
              <a:solidFill>
                <a:srgbClr val="996633"/>
              </a:solidFill>
              <a:prstDash val="solid"/>
            </a:ln>
          </c:spPr>
          <c:marker>
            <c:symbol val="square"/>
            <c:size val="13"/>
          </c:marker>
          <c:trendline>
            <c:spPr>
              <a:ln w="63500"/>
            </c:spPr>
            <c:trendlineType val="poly"/>
            <c:order val="4"/>
            <c:dispRSqr val="1"/>
            <c:dispEq val="1"/>
            <c:trendlineLbl>
              <c:layout>
                <c:manualLayout>
                  <c:x val="-0.11209371657050669"/>
                  <c:y val="-0.78789862742567163"/>
                </c:manualLayout>
              </c:layout>
              <c:numFmt formatCode="General" sourceLinked="0"/>
              <c:spPr>
                <a:noFill/>
                <a:ln w="25400">
                  <a:noFill/>
                </a:ln>
              </c:sp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All'!$K$220:$K$249</c:f>
              <c:numCache>
                <c:formatCode>0.00000</c:formatCode>
                <c:ptCount val="30"/>
                <c:pt idx="0">
                  <c:v>7.700067249495629E-2</c:v>
                </c:pt>
                <c:pt idx="1">
                  <c:v>7.4646940147948884E-2</c:v>
                </c:pt>
                <c:pt idx="2">
                  <c:v>8.0867518493611304E-2</c:v>
                </c:pt>
                <c:pt idx="3">
                  <c:v>6.6240753194351049E-2</c:v>
                </c:pt>
                <c:pt idx="4">
                  <c:v>5.9683927370544718E-2</c:v>
                </c:pt>
                <c:pt idx="5">
                  <c:v>5.6153328850033622E-2</c:v>
                </c:pt>
                <c:pt idx="6">
                  <c:v>6.3550773369199731E-2</c:v>
                </c:pt>
                <c:pt idx="7">
                  <c:v>6.7249495628782782E-2</c:v>
                </c:pt>
                <c:pt idx="8">
                  <c:v>6.2878278412911909E-2</c:v>
                </c:pt>
                <c:pt idx="9">
                  <c:v>5.4303967720242097E-2</c:v>
                </c:pt>
                <c:pt idx="10">
                  <c:v>4.2871553463349026E-2</c:v>
                </c:pt>
                <c:pt idx="11">
                  <c:v>3.6482851378614657E-2</c:v>
                </c:pt>
                <c:pt idx="12">
                  <c:v>3.5810356422326835E-2</c:v>
                </c:pt>
                <c:pt idx="13">
                  <c:v>2.9757901815736381E-2</c:v>
                </c:pt>
                <c:pt idx="14">
                  <c:v>2.0174848688634835E-2</c:v>
                </c:pt>
                <c:pt idx="15">
                  <c:v>1.8493611297915265E-2</c:v>
                </c:pt>
                <c:pt idx="16">
                  <c:v>2.7236045729657026E-2</c:v>
                </c:pt>
                <c:pt idx="17">
                  <c:v>2.387357094821789E-2</c:v>
                </c:pt>
                <c:pt idx="18">
                  <c:v>1.9502353732347006E-2</c:v>
                </c:pt>
                <c:pt idx="19">
                  <c:v>1.5803631472763955E-2</c:v>
                </c:pt>
                <c:pt idx="20">
                  <c:v>1.2441156691324815E-2</c:v>
                </c:pt>
                <c:pt idx="21">
                  <c:v>7.229320780094149E-3</c:v>
                </c:pt>
                <c:pt idx="22">
                  <c:v>6.2205783456624076E-3</c:v>
                </c:pt>
                <c:pt idx="23">
                  <c:v>2.8581035642232682E-3</c:v>
                </c:pt>
                <c:pt idx="24">
                  <c:v>1.6812373907195697E-3</c:v>
                </c:pt>
                <c:pt idx="25">
                  <c:v>1.3449899125756557E-3</c:v>
                </c:pt>
                <c:pt idx="26">
                  <c:v>2.0174848688634837E-3</c:v>
                </c:pt>
                <c:pt idx="27">
                  <c:v>8.4061869535978484E-4</c:v>
                </c:pt>
                <c:pt idx="28">
                  <c:v>1.6812373907195696E-4</c:v>
                </c:pt>
                <c:pt idx="29">
                  <c:v>1.6812373907195696E-4</c:v>
                </c:pt>
              </c:numCache>
            </c:numRef>
          </c:val>
        </c:ser>
        <c:ser>
          <c:idx val="2"/>
          <c:order val="2"/>
          <c:tx>
            <c:v>Ref Tr 08E</c:v>
          </c:tx>
          <c:spPr>
            <a:ln w="38100">
              <a:solidFill>
                <a:srgbClr val="00FF00"/>
              </a:solidFill>
              <a:prstDash val="solid"/>
            </a:ln>
          </c:spPr>
          <c:marker>
            <c:symbol val="triangle"/>
            <c:size val="13"/>
            <c:spPr>
              <a:solidFill>
                <a:srgbClr val="FFFF00"/>
              </a:solidFill>
              <a:ln>
                <a:solidFill>
                  <a:srgbClr val="FFFF00"/>
                </a:solidFill>
                <a:prstDash val="solid"/>
              </a:ln>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All'!$L$220:$L$249</c:f>
              <c:numCache>
                <c:formatCode>0.00000</c:formatCode>
                <c:ptCount val="30"/>
                <c:pt idx="0">
                  <c:v>7.700067249495629E-2</c:v>
                </c:pt>
                <c:pt idx="1">
                  <c:v>7.5464694014794803E-2</c:v>
                </c:pt>
                <c:pt idx="2">
                  <c:v>7.3867518493611298E-2</c:v>
                </c:pt>
                <c:pt idx="3">
                  <c:v>7.1140753194350995E-2</c:v>
                </c:pt>
                <c:pt idx="4">
                  <c:v>6.7683927370544697E-2</c:v>
                </c:pt>
                <c:pt idx="5">
                  <c:v>6.4153328850033595E-2</c:v>
                </c:pt>
                <c:pt idx="6">
                  <c:v>6.2000773369199701E-2</c:v>
                </c:pt>
                <c:pt idx="7">
                  <c:v>5.7249495628782801E-2</c:v>
                </c:pt>
                <c:pt idx="8">
                  <c:v>5.28782784129119E-2</c:v>
                </c:pt>
                <c:pt idx="9">
                  <c:v>4.9303967720242099E-2</c:v>
                </c:pt>
                <c:pt idx="10">
                  <c:v>4.5871553463349E-2</c:v>
                </c:pt>
                <c:pt idx="11">
                  <c:v>4.0482851378614702E-2</c:v>
                </c:pt>
                <c:pt idx="12">
                  <c:v>3.7310356422326801E-2</c:v>
                </c:pt>
                <c:pt idx="13">
                  <c:v>3.2757901815736401E-2</c:v>
                </c:pt>
                <c:pt idx="14">
                  <c:v>2.9174848688634802E-2</c:v>
                </c:pt>
                <c:pt idx="15">
                  <c:v>2.4993611297915299E-2</c:v>
                </c:pt>
                <c:pt idx="16">
                  <c:v>2.2236045729657001E-2</c:v>
                </c:pt>
                <c:pt idx="17">
                  <c:v>1.8873570948217899E-2</c:v>
                </c:pt>
                <c:pt idx="18">
                  <c:v>1.6502353732347E-2</c:v>
                </c:pt>
                <c:pt idx="19">
                  <c:v>1.3803631472764E-2</c:v>
                </c:pt>
                <c:pt idx="20">
                  <c:v>1.1041156691324799E-2</c:v>
                </c:pt>
                <c:pt idx="21">
                  <c:v>7.229320780094149E-3</c:v>
                </c:pt>
                <c:pt idx="22">
                  <c:v>6.2205783456624076E-3</c:v>
                </c:pt>
                <c:pt idx="23">
                  <c:v>2.8581035642232682E-3</c:v>
                </c:pt>
                <c:pt idx="24">
                  <c:v>1.7812373907195699E-3</c:v>
                </c:pt>
                <c:pt idx="25">
                  <c:v>1.44498991257566E-3</c:v>
                </c:pt>
                <c:pt idx="26">
                  <c:v>2.0174848688634837E-3</c:v>
                </c:pt>
                <c:pt idx="27">
                  <c:v>8.4061869535978484E-4</c:v>
                </c:pt>
                <c:pt idx="28">
                  <c:v>1.6812373907195696E-4</c:v>
                </c:pt>
                <c:pt idx="29">
                  <c:v>1.6812373907195696E-4</c:v>
                </c:pt>
              </c:numCache>
            </c:numRef>
          </c:val>
        </c:ser>
        <c:marker val="1"/>
        <c:axId val="52627328"/>
        <c:axId val="52633600"/>
      </c:lineChart>
      <c:catAx>
        <c:axId val="52627328"/>
        <c:scaling>
          <c:orientation val="minMax"/>
        </c:scaling>
        <c:axPos val="b"/>
        <c:majorGridlines>
          <c:spPr>
            <a:ln w="3175">
              <a:solidFill>
                <a:srgbClr val="000000"/>
              </a:solidFill>
              <a:prstDash val="solid"/>
            </a:ln>
          </c:spPr>
        </c:majorGridlines>
        <c:numFmt formatCode="General" sourceLinked="1"/>
        <c:minorTickMark val="out"/>
        <c:tickLblPos val="nextTo"/>
        <c:crossAx val="52633600"/>
        <c:crosses val="autoZero"/>
        <c:auto val="1"/>
        <c:lblAlgn val="ctr"/>
        <c:lblOffset val="100"/>
      </c:catAx>
      <c:valAx>
        <c:axId val="52633600"/>
        <c:scaling>
          <c:orientation val="minMax"/>
        </c:scaling>
        <c:axPos val="l"/>
        <c:majorGridlines/>
        <c:minorGridlines/>
        <c:numFmt formatCode="0.00000" sourceLinked="0"/>
        <c:tickLblPos val="nextTo"/>
        <c:crossAx val="52627328"/>
        <c:crosses val="autoZero"/>
        <c:crossBetween val="between"/>
        <c:minorUnit val="5.0000000000000114E-3"/>
      </c:valAx>
    </c:plotArea>
    <c:legend>
      <c:legendPos val="r"/>
      <c:layout>
        <c:manualLayout>
          <c:xMode val="edge"/>
          <c:yMode val="edge"/>
          <c:wMode val="edge"/>
          <c:hMode val="edge"/>
          <c:x val="0.70614430434503039"/>
          <c:y val="0.4233289445376705"/>
          <c:w val="0.99287632475784626"/>
          <c:h val="0.62516380534400418"/>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chartSpace>
</file>

<file path=xl/charts/chart12.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692225597809339"/>
          <c:y val="2.7153347745904711E-2"/>
          <c:w val="0.8640716264746453"/>
          <c:h val="0.94569330450819455"/>
        </c:manualLayout>
      </c:layout>
      <c:lineChart>
        <c:grouping val="standard"/>
        <c:ser>
          <c:idx val="0"/>
          <c:order val="0"/>
          <c:tx>
            <c:v>Ref Tr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All'!$J$219:$J$249</c:f>
              <c:numCache>
                <c:formatCode>0.00000</c:formatCode>
                <c:ptCount val="31"/>
                <c:pt idx="0">
                  <c:v>4.0358378961645507E-2</c:v>
                </c:pt>
                <c:pt idx="1">
                  <c:v>5.6234032348062832E-2</c:v>
                </c:pt>
                <c:pt idx="2">
                  <c:v>6.6183542394245939E-2</c:v>
                </c:pt>
                <c:pt idx="3">
                  <c:v>7.6173596875144953E-2</c:v>
                </c:pt>
                <c:pt idx="4">
                  <c:v>6.9364396251245894E-2</c:v>
                </c:pt>
                <c:pt idx="5">
                  <c:v>6.1699450263976663E-2</c:v>
                </c:pt>
                <c:pt idx="6">
                  <c:v>5.8545876036530338E-2</c:v>
                </c:pt>
                <c:pt idx="7">
                  <c:v>5.6665759356570922E-2</c:v>
                </c:pt>
                <c:pt idx="8">
                  <c:v>6.6439836306000713E-2</c:v>
                </c:pt>
                <c:pt idx="9">
                  <c:v>5.0761468739032131E-2</c:v>
                </c:pt>
                <c:pt idx="10">
                  <c:v>4.4591749688413451E-2</c:v>
                </c:pt>
                <c:pt idx="11">
                  <c:v>3.5495483498877628E-2</c:v>
                </c:pt>
                <c:pt idx="12">
                  <c:v>3.4208286904576196E-2</c:v>
                </c:pt>
                <c:pt idx="13">
                  <c:v>3.6563908568447191E-2</c:v>
                </c:pt>
                <c:pt idx="14">
                  <c:v>3.4614891328419391E-2</c:v>
                </c:pt>
                <c:pt idx="15">
                  <c:v>3.3637058833755791E-2</c:v>
                </c:pt>
                <c:pt idx="16">
                  <c:v>3.1980059928875031E-2</c:v>
                </c:pt>
                <c:pt idx="17">
                  <c:v>2.520422500911066E-2</c:v>
                </c:pt>
                <c:pt idx="18">
                  <c:v>2.0890711029395749E-2</c:v>
                </c:pt>
                <c:pt idx="19">
                  <c:v>1.6284715560307184E-2</c:v>
                </c:pt>
                <c:pt idx="20">
                  <c:v>1.2548163018203187E-2</c:v>
                </c:pt>
                <c:pt idx="21">
                  <c:v>1.2833557890156548E-2</c:v>
                </c:pt>
                <c:pt idx="22">
                  <c:v>1.4289739834000005E-2</c:v>
                </c:pt>
                <c:pt idx="23">
                  <c:v>1.5777522040729918E-2</c:v>
                </c:pt>
                <c:pt idx="24">
                  <c:v>1.7797271725764154E-2</c:v>
                </c:pt>
                <c:pt idx="25">
                  <c:v>2.5643947596422213E-3</c:v>
                </c:pt>
                <c:pt idx="26">
                  <c:v>2.6753076006263083E-3</c:v>
                </c:pt>
                <c:pt idx="27">
                  <c:v>2.1913827070658052E-3</c:v>
                </c:pt>
                <c:pt idx="28">
                  <c:v>1.0814175743945431E-3</c:v>
                </c:pt>
                <c:pt idx="29">
                  <c:v>8.5554168290205416E-4</c:v>
                </c:pt>
                <c:pt idx="30">
                  <c:v>1.4882732838807256E-3</c:v>
                </c:pt>
              </c:numCache>
            </c:numRef>
          </c:val>
        </c:ser>
        <c:ser>
          <c:idx val="1"/>
          <c:order val="1"/>
          <c:tx>
            <c:v>Ref Tr 08</c:v>
          </c:tx>
          <c:spPr>
            <a:ln w="38100">
              <a:solidFill>
                <a:srgbClr val="996633"/>
              </a:solidFill>
              <a:prstDash val="solid"/>
            </a:ln>
          </c:spPr>
          <c:marker>
            <c:symbol val="square"/>
            <c:size val="13"/>
          </c:marker>
          <c:val>
            <c:numRef>
              <c:f>'AgeDist2008 All'!$K$219:$K$249</c:f>
              <c:numCache>
                <c:formatCode>0.00000</c:formatCode>
                <c:ptCount val="31"/>
                <c:pt idx="0">
                  <c:v>3.2447881640887695E-2</c:v>
                </c:pt>
                <c:pt idx="1">
                  <c:v>7.700067249495629E-2</c:v>
                </c:pt>
                <c:pt idx="2">
                  <c:v>7.4646940147948884E-2</c:v>
                </c:pt>
                <c:pt idx="3">
                  <c:v>8.0867518493611304E-2</c:v>
                </c:pt>
                <c:pt idx="4">
                  <c:v>6.6240753194351049E-2</c:v>
                </c:pt>
                <c:pt idx="5">
                  <c:v>5.9683927370544718E-2</c:v>
                </c:pt>
                <c:pt idx="6">
                  <c:v>5.6153328850033622E-2</c:v>
                </c:pt>
                <c:pt idx="7">
                  <c:v>6.3550773369199731E-2</c:v>
                </c:pt>
                <c:pt idx="8">
                  <c:v>6.7249495628782782E-2</c:v>
                </c:pt>
                <c:pt idx="9">
                  <c:v>6.2878278412911909E-2</c:v>
                </c:pt>
                <c:pt idx="10">
                  <c:v>5.4303967720242097E-2</c:v>
                </c:pt>
                <c:pt idx="11">
                  <c:v>4.2871553463349026E-2</c:v>
                </c:pt>
                <c:pt idx="12">
                  <c:v>3.6482851378614657E-2</c:v>
                </c:pt>
                <c:pt idx="13">
                  <c:v>3.5810356422326835E-2</c:v>
                </c:pt>
                <c:pt idx="14">
                  <c:v>2.9757901815736381E-2</c:v>
                </c:pt>
                <c:pt idx="15">
                  <c:v>2.0174848688634835E-2</c:v>
                </c:pt>
                <c:pt idx="16">
                  <c:v>1.8493611297915265E-2</c:v>
                </c:pt>
                <c:pt idx="17">
                  <c:v>2.7236045729657026E-2</c:v>
                </c:pt>
                <c:pt idx="18">
                  <c:v>2.387357094821789E-2</c:v>
                </c:pt>
                <c:pt idx="19">
                  <c:v>1.9502353732347006E-2</c:v>
                </c:pt>
                <c:pt idx="20">
                  <c:v>1.5803631472763955E-2</c:v>
                </c:pt>
                <c:pt idx="21">
                  <c:v>1.2441156691324815E-2</c:v>
                </c:pt>
                <c:pt idx="22">
                  <c:v>7.229320780094149E-3</c:v>
                </c:pt>
                <c:pt idx="23">
                  <c:v>6.2205783456624076E-3</c:v>
                </c:pt>
                <c:pt idx="24">
                  <c:v>2.8581035642232682E-3</c:v>
                </c:pt>
                <c:pt idx="25">
                  <c:v>1.6812373907195697E-3</c:v>
                </c:pt>
                <c:pt idx="26">
                  <c:v>1.3449899125756557E-3</c:v>
                </c:pt>
                <c:pt idx="27">
                  <c:v>2.0174848688634837E-3</c:v>
                </c:pt>
                <c:pt idx="28">
                  <c:v>8.4061869535978484E-4</c:v>
                </c:pt>
                <c:pt idx="29">
                  <c:v>1.6812373907195696E-4</c:v>
                </c:pt>
                <c:pt idx="30">
                  <c:v>1.6812373907195696E-4</c:v>
                </c:pt>
              </c:numCache>
            </c:numRef>
          </c:val>
        </c:ser>
        <c:ser>
          <c:idx val="2"/>
          <c:order val="2"/>
          <c:tx>
            <c:v>Ref Tr 08E</c:v>
          </c:tx>
          <c:spPr>
            <a:ln w="38100">
              <a:solidFill>
                <a:srgbClr val="00FF00"/>
              </a:solidFill>
              <a:prstDash val="solid"/>
            </a:ln>
          </c:spPr>
          <c:marker>
            <c:symbol val="triangle"/>
            <c:size val="13"/>
            <c:spPr>
              <a:solidFill>
                <a:srgbClr val="FFFF00"/>
              </a:solidFill>
              <a:ln>
                <a:solidFill>
                  <a:srgbClr val="FFFF00"/>
                </a:solidFill>
                <a:prstDash val="solid"/>
              </a:ln>
            </c:spPr>
          </c:marker>
          <c:val>
            <c:numRef>
              <c:f>'AgeDist2008 All'!$L$219:$L$249</c:f>
              <c:numCache>
                <c:formatCode>0.00000</c:formatCode>
                <c:ptCount val="31"/>
                <c:pt idx="0">
                  <c:v>3.3477881640887698E-2</c:v>
                </c:pt>
                <c:pt idx="1">
                  <c:v>7.700067249495629E-2</c:v>
                </c:pt>
                <c:pt idx="2">
                  <c:v>7.5464694014794803E-2</c:v>
                </c:pt>
                <c:pt idx="3">
                  <c:v>7.3867518493611298E-2</c:v>
                </c:pt>
                <c:pt idx="4">
                  <c:v>7.1140753194350995E-2</c:v>
                </c:pt>
                <c:pt idx="5">
                  <c:v>6.7683927370544697E-2</c:v>
                </c:pt>
                <c:pt idx="6">
                  <c:v>6.4153328850033595E-2</c:v>
                </c:pt>
                <c:pt idx="7">
                  <c:v>6.2000773369199701E-2</c:v>
                </c:pt>
                <c:pt idx="8">
                  <c:v>5.7249495628782801E-2</c:v>
                </c:pt>
                <c:pt idx="9">
                  <c:v>5.28782784129119E-2</c:v>
                </c:pt>
                <c:pt idx="10">
                  <c:v>4.9303967720242099E-2</c:v>
                </c:pt>
                <c:pt idx="11">
                  <c:v>4.5871553463349E-2</c:v>
                </c:pt>
                <c:pt idx="12">
                  <c:v>4.0482851378614702E-2</c:v>
                </c:pt>
                <c:pt idx="13">
                  <c:v>3.7310356422326801E-2</c:v>
                </c:pt>
                <c:pt idx="14">
                  <c:v>3.2757901815736401E-2</c:v>
                </c:pt>
                <c:pt idx="15">
                  <c:v>2.9174848688634802E-2</c:v>
                </c:pt>
                <c:pt idx="16">
                  <c:v>2.4993611297915299E-2</c:v>
                </c:pt>
                <c:pt idx="17">
                  <c:v>2.2236045729657001E-2</c:v>
                </c:pt>
                <c:pt idx="18">
                  <c:v>1.8873570948217899E-2</c:v>
                </c:pt>
                <c:pt idx="19">
                  <c:v>1.6502353732347E-2</c:v>
                </c:pt>
                <c:pt idx="20">
                  <c:v>1.3803631472764E-2</c:v>
                </c:pt>
                <c:pt idx="21">
                  <c:v>1.1041156691324799E-2</c:v>
                </c:pt>
                <c:pt idx="22">
                  <c:v>7.229320780094149E-3</c:v>
                </c:pt>
                <c:pt idx="23">
                  <c:v>6.2205783456624076E-3</c:v>
                </c:pt>
                <c:pt idx="24">
                  <c:v>2.8581035642232682E-3</c:v>
                </c:pt>
                <c:pt idx="25">
                  <c:v>1.7812373907195699E-3</c:v>
                </c:pt>
                <c:pt idx="26">
                  <c:v>1.44498991257566E-3</c:v>
                </c:pt>
                <c:pt idx="27">
                  <c:v>2.0174848688634837E-3</c:v>
                </c:pt>
                <c:pt idx="28">
                  <c:v>8.4061869535978484E-4</c:v>
                </c:pt>
                <c:pt idx="29">
                  <c:v>1.6812373907195696E-4</c:v>
                </c:pt>
                <c:pt idx="30">
                  <c:v>1.6812373907195696E-4</c:v>
                </c:pt>
              </c:numCache>
            </c:numRef>
          </c:val>
        </c:ser>
        <c:marker val="1"/>
        <c:axId val="52662656"/>
        <c:axId val="52664576"/>
      </c:lineChart>
      <c:catAx>
        <c:axId val="52662656"/>
        <c:scaling>
          <c:orientation val="minMax"/>
        </c:scaling>
        <c:axPos val="b"/>
        <c:majorGridlines>
          <c:spPr>
            <a:ln w="3175">
              <a:solidFill>
                <a:srgbClr val="000000"/>
              </a:solidFill>
              <a:prstDash val="solid"/>
            </a:ln>
          </c:spPr>
        </c:majorGridlines>
        <c:numFmt formatCode="General" sourceLinked="1"/>
        <c:tickLblPos val="nextTo"/>
        <c:crossAx val="52664576"/>
        <c:crosses val="autoZero"/>
        <c:auto val="1"/>
        <c:lblAlgn val="ctr"/>
        <c:lblOffset val="100"/>
      </c:catAx>
      <c:valAx>
        <c:axId val="52664576"/>
        <c:scaling>
          <c:orientation val="minMax"/>
        </c:scaling>
        <c:axPos val="l"/>
        <c:majorGridlines/>
        <c:minorGridlines>
          <c:spPr>
            <a:ln w="3175">
              <a:solidFill>
                <a:srgbClr val="000000"/>
              </a:solidFill>
              <a:prstDash val="solid"/>
            </a:ln>
          </c:spPr>
        </c:minorGridlines>
        <c:numFmt formatCode="0.00000" sourceLinked="0"/>
        <c:tickLblPos val="nextTo"/>
        <c:crossAx val="52662656"/>
        <c:crosses val="autoZero"/>
        <c:crossBetween val="between"/>
        <c:minorUnit val="5.0000000000000114E-3"/>
      </c:valAx>
    </c:plotArea>
    <c:legend>
      <c:legendPos val="r"/>
      <c:layout>
        <c:manualLayout>
          <c:xMode val="edge"/>
          <c:yMode val="edge"/>
          <c:wMode val="edge"/>
          <c:hMode val="edge"/>
          <c:x val="0.71504901530961196"/>
          <c:y val="0.40760156619766791"/>
          <c:w val="0.99287620784595698"/>
          <c:h val="0.62123196075900344"/>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13.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76135351736418"/>
          <c:y val="3.7889039242219306E-2"/>
          <c:w val="0.85485307212822992"/>
          <c:h val="0.89039242219215153"/>
        </c:manualLayout>
      </c:layout>
      <c:lineChart>
        <c:grouping val="standard"/>
        <c:ser>
          <c:idx val="0"/>
          <c:order val="0"/>
          <c:tx>
            <c:v>Sing Unit Shrt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All'!$J$251:$J$280</c:f>
              <c:numCache>
                <c:formatCode>0.00000</c:formatCode>
                <c:ptCount val="30"/>
                <c:pt idx="0">
                  <c:v>4.7679648587195464E-2</c:v>
                </c:pt>
                <c:pt idx="1">
                  <c:v>5.9281245334488003E-2</c:v>
                </c:pt>
                <c:pt idx="2">
                  <c:v>7.9303892182236213E-2</c:v>
                </c:pt>
                <c:pt idx="3">
                  <c:v>6.9633843616412422E-2</c:v>
                </c:pt>
                <c:pt idx="4">
                  <c:v>5.5683516475880504E-2</c:v>
                </c:pt>
                <c:pt idx="5">
                  <c:v>5.2425358587149647E-2</c:v>
                </c:pt>
                <c:pt idx="6">
                  <c:v>4.9711170915238079E-2</c:v>
                </c:pt>
                <c:pt idx="7">
                  <c:v>7.167879682335293E-2</c:v>
                </c:pt>
                <c:pt idx="8">
                  <c:v>4.5682473374126266E-2</c:v>
                </c:pt>
                <c:pt idx="9">
                  <c:v>4.1975998397576361E-2</c:v>
                </c:pt>
                <c:pt idx="10">
                  <c:v>3.1278094392248115E-2</c:v>
                </c:pt>
                <c:pt idx="11">
                  <c:v>3.2488837188527901E-2</c:v>
                </c:pt>
                <c:pt idx="12">
                  <c:v>4.2164919232089933E-2</c:v>
                </c:pt>
                <c:pt idx="13">
                  <c:v>3.7254508652676904E-2</c:v>
                </c:pt>
                <c:pt idx="14">
                  <c:v>4.2743131563770888E-2</c:v>
                </c:pt>
                <c:pt idx="15">
                  <c:v>4.2667868171567577E-2</c:v>
                </c:pt>
                <c:pt idx="16">
                  <c:v>3.3007908082947963E-2</c:v>
                </c:pt>
                <c:pt idx="17">
                  <c:v>2.668026900792653E-2</c:v>
                </c:pt>
                <c:pt idx="18">
                  <c:v>1.9238476062032543E-2</c:v>
                </c:pt>
                <c:pt idx="19">
                  <c:v>1.182658298383487E-2</c:v>
                </c:pt>
                <c:pt idx="20">
                  <c:v>1.0639571311732572E-2</c:v>
                </c:pt>
                <c:pt idx="21">
                  <c:v>1.1491532174695389E-2</c:v>
                </c:pt>
                <c:pt idx="22">
                  <c:v>1.131457858134562E-2</c:v>
                </c:pt>
                <c:pt idx="23">
                  <c:v>1.190884631526367E-2</c:v>
                </c:pt>
                <c:pt idx="24">
                  <c:v>6.2401332032378581E-3</c:v>
                </c:pt>
                <c:pt idx="25">
                  <c:v>6.514295120782102E-3</c:v>
                </c:pt>
                <c:pt idx="26">
                  <c:v>6.937550800797763E-3</c:v>
                </c:pt>
                <c:pt idx="27">
                  <c:v>1.8789490568982088E-3</c:v>
                </c:pt>
                <c:pt idx="28">
                  <c:v>3.9196741795021893E-4</c:v>
                </c:pt>
                <c:pt idx="29">
                  <c:v>9.1577226765259916E-3</c:v>
                </c:pt>
              </c:numCache>
            </c:numRef>
          </c:val>
        </c:ser>
        <c:ser>
          <c:idx val="1"/>
          <c:order val="1"/>
          <c:tx>
            <c:v>Sing Unit Shrt 08</c:v>
          </c:tx>
          <c:spPr>
            <a:ln w="38100">
              <a:solidFill>
                <a:srgbClr val="996633"/>
              </a:solidFill>
              <a:prstDash val="solid"/>
            </a:ln>
          </c:spPr>
          <c:marker>
            <c:symbol val="square"/>
            <c:size val="13"/>
          </c:marker>
          <c:trendline>
            <c:spPr>
              <a:ln w="63500"/>
            </c:spPr>
            <c:trendlineType val="poly"/>
            <c:order val="3"/>
            <c:dispRSqr val="1"/>
            <c:dispEq val="1"/>
            <c:trendlineLbl>
              <c:layout>
                <c:manualLayout>
                  <c:x val="-0.11730334711505544"/>
                  <c:y val="-0.70241229998534327"/>
                </c:manualLayout>
              </c:layout>
              <c:numFmt formatCode="General" sourceLinked="0"/>
              <c:spPr>
                <a:noFill/>
                <a:ln w="25400">
                  <a:noFill/>
                </a:ln>
              </c:spPr>
              <c:txPr>
                <a:bodyPr/>
                <a:lstStyle/>
                <a:p>
                  <a:pPr>
                    <a:defRPr sz="1400" b="1" i="0" u="none" strike="noStrike" baseline="0">
                      <a:solidFill>
                        <a:srgbClr val="000000"/>
                      </a:solidFill>
                      <a:latin typeface="Arial Black"/>
                      <a:ea typeface="Arial Black"/>
                      <a:cs typeface="Arial Black"/>
                    </a:defRPr>
                  </a:pPr>
                  <a:endParaRPr lang="en-US"/>
                </a:p>
              </c:tx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All'!$K$251:$K$280</c:f>
              <c:numCache>
                <c:formatCode>0.00000</c:formatCode>
                <c:ptCount val="30"/>
                <c:pt idx="0">
                  <c:v>8.2663458558903405E-2</c:v>
                </c:pt>
                <c:pt idx="1">
                  <c:v>7.0377864056433537E-2</c:v>
                </c:pt>
                <c:pt idx="2">
                  <c:v>6.8828493829860921E-2</c:v>
                </c:pt>
                <c:pt idx="3">
                  <c:v>5.0618836696378122E-2</c:v>
                </c:pt>
                <c:pt idx="4">
                  <c:v>4.365578461931062E-2</c:v>
                </c:pt>
                <c:pt idx="5">
                  <c:v>4.3765151929421632E-2</c:v>
                </c:pt>
                <c:pt idx="6">
                  <c:v>5.7727711853593627E-2</c:v>
                </c:pt>
                <c:pt idx="7">
                  <c:v>7.2893312188986717E-2</c:v>
                </c:pt>
                <c:pt idx="8">
                  <c:v>5.8930752264814715E-2</c:v>
                </c:pt>
                <c:pt idx="9">
                  <c:v>4.6317055832011809E-2</c:v>
                </c:pt>
                <c:pt idx="10">
                  <c:v>3.847906527405625E-2</c:v>
                </c:pt>
                <c:pt idx="11">
                  <c:v>3.5763110406299557E-2</c:v>
                </c:pt>
                <c:pt idx="12">
                  <c:v>4.9999088605749073E-2</c:v>
                </c:pt>
                <c:pt idx="13">
                  <c:v>2.9273983339713094E-2</c:v>
                </c:pt>
                <c:pt idx="14">
                  <c:v>2.4224859189588232E-2</c:v>
                </c:pt>
                <c:pt idx="15">
                  <c:v>1.6951933067206212E-2</c:v>
                </c:pt>
                <c:pt idx="16">
                  <c:v>1.8118517708390295E-2</c:v>
                </c:pt>
                <c:pt idx="17">
                  <c:v>2.3295237053644665E-2</c:v>
                </c:pt>
                <c:pt idx="18">
                  <c:v>2.1435992781757531E-2</c:v>
                </c:pt>
                <c:pt idx="19">
                  <c:v>2.4042580339403218E-2</c:v>
                </c:pt>
                <c:pt idx="20">
                  <c:v>2.2274475492608591E-2</c:v>
                </c:pt>
                <c:pt idx="21">
                  <c:v>1.6076994586318151E-2</c:v>
                </c:pt>
                <c:pt idx="22">
                  <c:v>1.2960026248154427E-2</c:v>
                </c:pt>
                <c:pt idx="23">
                  <c:v>9.4055886695466728E-3</c:v>
                </c:pt>
                <c:pt idx="24">
                  <c:v>4.9397568400138536E-3</c:v>
                </c:pt>
                <c:pt idx="25">
                  <c:v>4.3017808643663075E-3</c:v>
                </c:pt>
                <c:pt idx="26">
                  <c:v>4.4476039445143179E-3</c:v>
                </c:pt>
                <c:pt idx="27">
                  <c:v>3.7731721988297699E-3</c:v>
                </c:pt>
                <c:pt idx="28">
                  <c:v>4.247097209310804E-3</c:v>
                </c:pt>
                <c:pt idx="29">
                  <c:v>1.6678514791928691E-2</c:v>
                </c:pt>
              </c:numCache>
            </c:numRef>
          </c:val>
        </c:ser>
        <c:ser>
          <c:idx val="2"/>
          <c:order val="2"/>
          <c:tx>
            <c:v>Sing Unit Shrt 08E</c:v>
          </c:tx>
          <c:spPr>
            <a:ln w="38100">
              <a:solidFill>
                <a:srgbClr val="00FF00"/>
              </a:solidFill>
              <a:prstDash val="solid"/>
            </a:ln>
          </c:spPr>
          <c:marker>
            <c:symbol val="triangle"/>
            <c:size val="13"/>
            <c:spPr>
              <a:solidFill>
                <a:srgbClr val="00FF00"/>
              </a:solidFill>
              <a:ln>
                <a:solidFill>
                  <a:srgbClr val="00FF00"/>
                </a:solidFill>
                <a:prstDash val="solid"/>
              </a:ln>
            </c:spPr>
          </c:marker>
          <c:val>
            <c:numRef>
              <c:f>'AgeDist2008 All'!$L$251:$L$280</c:f>
              <c:numCache>
                <c:formatCode>0.00000</c:formatCode>
                <c:ptCount val="30"/>
                <c:pt idx="0">
                  <c:v>7.2063458558903407E-2</c:v>
                </c:pt>
                <c:pt idx="1">
                  <c:v>6.9167864056433506E-2</c:v>
                </c:pt>
                <c:pt idx="2">
                  <c:v>6.6828493829860905E-2</c:v>
                </c:pt>
                <c:pt idx="3">
                  <c:v>6.3618836696378106E-2</c:v>
                </c:pt>
                <c:pt idx="4">
                  <c:v>5.9655784619310599E-2</c:v>
                </c:pt>
                <c:pt idx="5">
                  <c:v>5.6765151929421602E-2</c:v>
                </c:pt>
                <c:pt idx="6">
                  <c:v>5.3727711853593603E-2</c:v>
                </c:pt>
                <c:pt idx="7">
                  <c:v>4.9893312188986703E-2</c:v>
                </c:pt>
                <c:pt idx="8">
                  <c:v>4.7930752264814698E-2</c:v>
                </c:pt>
                <c:pt idx="9">
                  <c:v>4.4317055832011801E-2</c:v>
                </c:pt>
                <c:pt idx="10">
                  <c:v>4.1479065274056197E-2</c:v>
                </c:pt>
                <c:pt idx="11">
                  <c:v>3.9763110406299602E-2</c:v>
                </c:pt>
                <c:pt idx="12">
                  <c:v>3.6599088605749099E-2</c:v>
                </c:pt>
                <c:pt idx="13">
                  <c:v>3.40739833397131E-2</c:v>
                </c:pt>
                <c:pt idx="14">
                  <c:v>3.0224859189588199E-2</c:v>
                </c:pt>
                <c:pt idx="15">
                  <c:v>2.7951933067206201E-2</c:v>
                </c:pt>
                <c:pt idx="16">
                  <c:v>2.4518517708390301E-2</c:v>
                </c:pt>
                <c:pt idx="17">
                  <c:v>2.2295237053644699E-2</c:v>
                </c:pt>
                <c:pt idx="18">
                  <c:v>2.0435992781757499E-2</c:v>
                </c:pt>
                <c:pt idx="19">
                  <c:v>1.8342580339403201E-2</c:v>
                </c:pt>
                <c:pt idx="20">
                  <c:v>1.56744754926086E-2</c:v>
                </c:pt>
                <c:pt idx="21">
                  <c:v>1.30769945863182E-2</c:v>
                </c:pt>
                <c:pt idx="22">
                  <c:v>1.19600262481544E-2</c:v>
                </c:pt>
                <c:pt idx="23">
                  <c:v>1.05055886695466E-2</c:v>
                </c:pt>
                <c:pt idx="24">
                  <c:v>8.9397568400138502E-3</c:v>
                </c:pt>
                <c:pt idx="25">
                  <c:v>7.90178086436631E-3</c:v>
                </c:pt>
                <c:pt idx="26">
                  <c:v>7.1476039445143198E-3</c:v>
                </c:pt>
                <c:pt idx="27">
                  <c:v>6.27317219882977E-3</c:v>
                </c:pt>
                <c:pt idx="28">
                  <c:v>4.247097209310804E-3</c:v>
                </c:pt>
                <c:pt idx="29">
                  <c:v>8.0851479192869998E-3</c:v>
                </c:pt>
              </c:numCache>
            </c:numRef>
          </c:val>
        </c:ser>
        <c:marker val="1"/>
        <c:axId val="52904320"/>
        <c:axId val="52906240"/>
      </c:lineChart>
      <c:catAx>
        <c:axId val="52904320"/>
        <c:scaling>
          <c:orientation val="minMax"/>
        </c:scaling>
        <c:axPos val="b"/>
        <c:majorGridlines>
          <c:spPr>
            <a:ln w="3175">
              <a:solidFill>
                <a:srgbClr val="000000"/>
              </a:solidFill>
              <a:prstDash val="solid"/>
            </a:ln>
          </c:spPr>
        </c:majorGridlines>
        <c:numFmt formatCode="General" sourceLinked="1"/>
        <c:tickLblPos val="nextTo"/>
        <c:txPr>
          <a:bodyPr rot="0" vert="horz"/>
          <a:lstStyle/>
          <a:p>
            <a:pPr>
              <a:defRPr sz="1000" b="1" i="0" u="none" strike="noStrike" baseline="0">
                <a:solidFill>
                  <a:srgbClr val="000000"/>
                </a:solidFill>
                <a:latin typeface="Arial Black"/>
                <a:ea typeface="Arial Black"/>
                <a:cs typeface="Arial Black"/>
              </a:defRPr>
            </a:pPr>
            <a:endParaRPr lang="en-US"/>
          </a:p>
        </c:txPr>
        <c:crossAx val="52906240"/>
        <c:crossesAt val="0"/>
        <c:auto val="1"/>
        <c:lblAlgn val="ctr"/>
        <c:lblOffset val="100"/>
      </c:catAx>
      <c:valAx>
        <c:axId val="52906240"/>
        <c:scaling>
          <c:orientation val="minMax"/>
        </c:scaling>
        <c:axPos val="l"/>
        <c:majorGridlines/>
        <c:minorGridlines/>
        <c:numFmt formatCode="0.00000" sourceLinked="0"/>
        <c:tickLblPos val="nextTo"/>
        <c:crossAx val="52904320"/>
        <c:crosses val="autoZero"/>
        <c:crossBetween val="between"/>
        <c:minorUnit val="5.0000000000000114E-3"/>
      </c:valAx>
    </c:plotArea>
    <c:legend>
      <c:legendPos val="r"/>
      <c:layout>
        <c:manualLayout>
          <c:xMode val="edge"/>
          <c:yMode val="edge"/>
          <c:wMode val="edge"/>
          <c:hMode val="edge"/>
          <c:x val="0.71479501517159849"/>
          <c:y val="0.29093373480599188"/>
          <c:w val="0.9893047984386566"/>
          <c:h val="0.65358594135123971"/>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chartSpace>
</file>

<file path=xl/charts/chart14.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0652882754911762"/>
          <c:y val="1.7542768273716963E-2"/>
          <c:w val="0.86407162647464553"/>
          <c:h val="0.94569330450819478"/>
        </c:manualLayout>
      </c:layout>
      <c:lineChart>
        <c:grouping val="standard"/>
        <c:ser>
          <c:idx val="0"/>
          <c:order val="0"/>
          <c:tx>
            <c:v>Sing Unit Shrt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All'!$J$250:$J$280</c:f>
              <c:numCache>
                <c:formatCode>0.00000</c:formatCode>
                <c:ptCount val="31"/>
                <c:pt idx="0">
                  <c:v>3.1118313709491478E-2</c:v>
                </c:pt>
                <c:pt idx="1">
                  <c:v>4.7679648587195464E-2</c:v>
                </c:pt>
                <c:pt idx="2">
                  <c:v>5.9281245334488003E-2</c:v>
                </c:pt>
                <c:pt idx="3">
                  <c:v>7.9303892182236213E-2</c:v>
                </c:pt>
                <c:pt idx="4">
                  <c:v>6.9633843616412422E-2</c:v>
                </c:pt>
                <c:pt idx="5">
                  <c:v>5.5683516475880504E-2</c:v>
                </c:pt>
                <c:pt idx="6">
                  <c:v>5.2425358587149647E-2</c:v>
                </c:pt>
                <c:pt idx="7">
                  <c:v>4.9711170915238079E-2</c:v>
                </c:pt>
                <c:pt idx="8">
                  <c:v>7.167879682335293E-2</c:v>
                </c:pt>
                <c:pt idx="9">
                  <c:v>4.5682473374126266E-2</c:v>
                </c:pt>
                <c:pt idx="10">
                  <c:v>4.1975998397576361E-2</c:v>
                </c:pt>
                <c:pt idx="11">
                  <c:v>3.1278094392248115E-2</c:v>
                </c:pt>
                <c:pt idx="12">
                  <c:v>3.2488837188527901E-2</c:v>
                </c:pt>
                <c:pt idx="13">
                  <c:v>4.2164919232089933E-2</c:v>
                </c:pt>
                <c:pt idx="14">
                  <c:v>3.7254508652676904E-2</c:v>
                </c:pt>
                <c:pt idx="15">
                  <c:v>4.2743131563770888E-2</c:v>
                </c:pt>
                <c:pt idx="16">
                  <c:v>4.2667868171567577E-2</c:v>
                </c:pt>
                <c:pt idx="17">
                  <c:v>3.3007908082947963E-2</c:v>
                </c:pt>
                <c:pt idx="18">
                  <c:v>2.668026900792653E-2</c:v>
                </c:pt>
                <c:pt idx="19">
                  <c:v>1.9238476062032543E-2</c:v>
                </c:pt>
                <c:pt idx="20">
                  <c:v>1.182658298383487E-2</c:v>
                </c:pt>
                <c:pt idx="21">
                  <c:v>1.0639571311732572E-2</c:v>
                </c:pt>
                <c:pt idx="22">
                  <c:v>1.1491532174695389E-2</c:v>
                </c:pt>
                <c:pt idx="23">
                  <c:v>1.131457858134562E-2</c:v>
                </c:pt>
                <c:pt idx="24">
                  <c:v>1.190884631526367E-2</c:v>
                </c:pt>
                <c:pt idx="25">
                  <c:v>6.2401332032378581E-3</c:v>
                </c:pt>
                <c:pt idx="26">
                  <c:v>6.514295120782102E-3</c:v>
                </c:pt>
                <c:pt idx="27">
                  <c:v>6.937550800797763E-3</c:v>
                </c:pt>
                <c:pt idx="28">
                  <c:v>1.8789490568982088E-3</c:v>
                </c:pt>
                <c:pt idx="29">
                  <c:v>3.9196741795021893E-4</c:v>
                </c:pt>
                <c:pt idx="30">
                  <c:v>9.1577226765259916E-3</c:v>
                </c:pt>
              </c:numCache>
            </c:numRef>
          </c:val>
        </c:ser>
        <c:ser>
          <c:idx val="1"/>
          <c:order val="1"/>
          <c:tx>
            <c:v>Sing Unit Shrt 08</c:v>
          </c:tx>
          <c:spPr>
            <a:ln w="38100">
              <a:solidFill>
                <a:srgbClr val="996633"/>
              </a:solidFill>
              <a:prstDash val="solid"/>
            </a:ln>
          </c:spPr>
          <c:marker>
            <c:symbol val="square"/>
            <c:size val="13"/>
          </c:marker>
          <c:val>
            <c:numRef>
              <c:f>'AgeDist2008 All'!$K$250:$K$280</c:f>
              <c:numCache>
                <c:formatCode>0.00000</c:formatCode>
                <c:ptCount val="31"/>
                <c:pt idx="0">
                  <c:v>2.3532199558885181E-2</c:v>
                </c:pt>
                <c:pt idx="1">
                  <c:v>8.2663458558903405E-2</c:v>
                </c:pt>
                <c:pt idx="2">
                  <c:v>7.0377864056433537E-2</c:v>
                </c:pt>
                <c:pt idx="3">
                  <c:v>6.8828493829860921E-2</c:v>
                </c:pt>
                <c:pt idx="4">
                  <c:v>5.0618836696378122E-2</c:v>
                </c:pt>
                <c:pt idx="5">
                  <c:v>4.365578461931062E-2</c:v>
                </c:pt>
                <c:pt idx="6">
                  <c:v>4.3765151929421632E-2</c:v>
                </c:pt>
                <c:pt idx="7">
                  <c:v>5.7727711853593627E-2</c:v>
                </c:pt>
                <c:pt idx="8">
                  <c:v>7.2893312188986717E-2</c:v>
                </c:pt>
                <c:pt idx="9">
                  <c:v>5.8930752264814715E-2</c:v>
                </c:pt>
                <c:pt idx="10">
                  <c:v>4.6317055832011809E-2</c:v>
                </c:pt>
                <c:pt idx="11">
                  <c:v>3.847906527405625E-2</c:v>
                </c:pt>
                <c:pt idx="12">
                  <c:v>3.5763110406299557E-2</c:v>
                </c:pt>
                <c:pt idx="13">
                  <c:v>4.9999088605749073E-2</c:v>
                </c:pt>
                <c:pt idx="14">
                  <c:v>2.9273983339713094E-2</c:v>
                </c:pt>
                <c:pt idx="15">
                  <c:v>2.4224859189588232E-2</c:v>
                </c:pt>
                <c:pt idx="16">
                  <c:v>1.6951933067206212E-2</c:v>
                </c:pt>
                <c:pt idx="17">
                  <c:v>1.8118517708390295E-2</c:v>
                </c:pt>
                <c:pt idx="18">
                  <c:v>2.3295237053644665E-2</c:v>
                </c:pt>
                <c:pt idx="19">
                  <c:v>2.1435992781757531E-2</c:v>
                </c:pt>
                <c:pt idx="20">
                  <c:v>2.4042580339403218E-2</c:v>
                </c:pt>
                <c:pt idx="21">
                  <c:v>2.2274475492608591E-2</c:v>
                </c:pt>
                <c:pt idx="22">
                  <c:v>1.6076994586318151E-2</c:v>
                </c:pt>
                <c:pt idx="23">
                  <c:v>1.2960026248154427E-2</c:v>
                </c:pt>
                <c:pt idx="24">
                  <c:v>9.4055886695466728E-3</c:v>
                </c:pt>
                <c:pt idx="25">
                  <c:v>4.9397568400138536E-3</c:v>
                </c:pt>
                <c:pt idx="26">
                  <c:v>4.3017808643663075E-3</c:v>
                </c:pt>
                <c:pt idx="27">
                  <c:v>4.4476039445143179E-3</c:v>
                </c:pt>
                <c:pt idx="28">
                  <c:v>3.7731721988297699E-3</c:v>
                </c:pt>
                <c:pt idx="29">
                  <c:v>4.247097209310804E-3</c:v>
                </c:pt>
                <c:pt idx="30">
                  <c:v>1.6678514791928691E-2</c:v>
                </c:pt>
              </c:numCache>
            </c:numRef>
          </c:val>
        </c:ser>
        <c:ser>
          <c:idx val="2"/>
          <c:order val="2"/>
          <c:tx>
            <c:v>Sing Unit Shrt 08E</c:v>
          </c:tx>
          <c:spPr>
            <a:ln w="38100">
              <a:solidFill>
                <a:srgbClr val="00FF00"/>
              </a:solidFill>
              <a:prstDash val="solid"/>
            </a:ln>
          </c:spPr>
          <c:marker>
            <c:symbol val="triangle"/>
            <c:size val="13"/>
            <c:spPr>
              <a:solidFill>
                <a:srgbClr val="336666"/>
              </a:solidFill>
              <a:ln>
                <a:solidFill>
                  <a:srgbClr val="00FF00"/>
                </a:solidFill>
                <a:prstDash val="solid"/>
              </a:ln>
            </c:spPr>
          </c:marker>
          <c:val>
            <c:numRef>
              <c:f>'AgeDist2008 All'!$L$250:$L$280</c:f>
              <c:numCache>
                <c:formatCode>0.00000</c:formatCode>
                <c:ptCount val="31"/>
                <c:pt idx="0">
                  <c:v>2.6532199558885201E-2</c:v>
                </c:pt>
                <c:pt idx="1">
                  <c:v>7.2063458558903407E-2</c:v>
                </c:pt>
                <c:pt idx="2">
                  <c:v>6.9167864056433506E-2</c:v>
                </c:pt>
                <c:pt idx="3">
                  <c:v>6.6828493829860905E-2</c:v>
                </c:pt>
                <c:pt idx="4">
                  <c:v>6.3618836696378106E-2</c:v>
                </c:pt>
                <c:pt idx="5">
                  <c:v>5.9655784619310599E-2</c:v>
                </c:pt>
                <c:pt idx="6">
                  <c:v>5.6765151929421602E-2</c:v>
                </c:pt>
                <c:pt idx="7">
                  <c:v>5.3727711853593603E-2</c:v>
                </c:pt>
                <c:pt idx="8">
                  <c:v>4.9893312188986703E-2</c:v>
                </c:pt>
                <c:pt idx="9">
                  <c:v>4.7930752264814698E-2</c:v>
                </c:pt>
                <c:pt idx="10">
                  <c:v>4.4317055832011801E-2</c:v>
                </c:pt>
                <c:pt idx="11">
                  <c:v>4.1479065274056197E-2</c:v>
                </c:pt>
                <c:pt idx="12">
                  <c:v>3.9763110406299602E-2</c:v>
                </c:pt>
                <c:pt idx="13">
                  <c:v>3.6599088605749099E-2</c:v>
                </c:pt>
                <c:pt idx="14">
                  <c:v>3.40739833397131E-2</c:v>
                </c:pt>
                <c:pt idx="15">
                  <c:v>3.0224859189588199E-2</c:v>
                </c:pt>
                <c:pt idx="16">
                  <c:v>2.7951933067206201E-2</c:v>
                </c:pt>
                <c:pt idx="17">
                  <c:v>2.4518517708390301E-2</c:v>
                </c:pt>
                <c:pt idx="18">
                  <c:v>2.2295237053644699E-2</c:v>
                </c:pt>
                <c:pt idx="19">
                  <c:v>2.0435992781757499E-2</c:v>
                </c:pt>
                <c:pt idx="20">
                  <c:v>1.8342580339403201E-2</c:v>
                </c:pt>
                <c:pt idx="21">
                  <c:v>1.56744754926086E-2</c:v>
                </c:pt>
                <c:pt idx="22">
                  <c:v>1.30769945863182E-2</c:v>
                </c:pt>
                <c:pt idx="23">
                  <c:v>1.19600262481544E-2</c:v>
                </c:pt>
                <c:pt idx="24">
                  <c:v>1.05055886695466E-2</c:v>
                </c:pt>
                <c:pt idx="25">
                  <c:v>8.9397568400138502E-3</c:v>
                </c:pt>
                <c:pt idx="26">
                  <c:v>7.90178086436631E-3</c:v>
                </c:pt>
                <c:pt idx="27">
                  <c:v>7.1476039445143198E-3</c:v>
                </c:pt>
                <c:pt idx="28">
                  <c:v>6.27317219882977E-3</c:v>
                </c:pt>
                <c:pt idx="29">
                  <c:v>4.247097209310804E-3</c:v>
                </c:pt>
                <c:pt idx="30">
                  <c:v>8.0851479192869998E-3</c:v>
                </c:pt>
              </c:numCache>
            </c:numRef>
          </c:val>
        </c:ser>
        <c:marker val="1"/>
        <c:axId val="52931200"/>
        <c:axId val="52937472"/>
      </c:lineChart>
      <c:catAx>
        <c:axId val="52931200"/>
        <c:scaling>
          <c:orientation val="minMax"/>
        </c:scaling>
        <c:axPos val="b"/>
        <c:numFmt formatCode="General" sourceLinked="1"/>
        <c:tickLblPos val="nextTo"/>
        <c:crossAx val="52937472"/>
        <c:crosses val="autoZero"/>
        <c:auto val="1"/>
        <c:lblAlgn val="ctr"/>
        <c:lblOffset val="100"/>
      </c:catAx>
      <c:valAx>
        <c:axId val="52937472"/>
        <c:scaling>
          <c:orientation val="minMax"/>
        </c:scaling>
        <c:axPos val="l"/>
        <c:majorGridlines/>
        <c:minorGridlines/>
        <c:numFmt formatCode="0.00000" sourceLinked="0"/>
        <c:tickLblPos val="nextTo"/>
        <c:crossAx val="52931200"/>
        <c:crosses val="autoZero"/>
        <c:crossBetween val="between"/>
      </c:valAx>
    </c:plotArea>
    <c:legend>
      <c:legendPos val="r"/>
      <c:layout>
        <c:manualLayout>
          <c:xMode val="edge"/>
          <c:yMode val="edge"/>
          <c:wMode val="edge"/>
          <c:hMode val="edge"/>
          <c:x val="0.71380846325167036"/>
          <c:y val="0.4192495921696574"/>
          <c:w val="0.98886414253897548"/>
          <c:h val="0.67047308319738985"/>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15.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65836298932358"/>
          <c:y val="2.6178010471204296E-2"/>
          <c:w val="0.86565836298932364"/>
          <c:h val="0.89397905759162444"/>
        </c:manualLayout>
      </c:layout>
      <c:lineChart>
        <c:grouping val="standard"/>
        <c:ser>
          <c:idx val="0"/>
          <c:order val="0"/>
          <c:tx>
            <c:v>Sing Unit Long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All'!$J$282:$J$311</c:f>
              <c:numCache>
                <c:formatCode>0.00000</c:formatCode>
                <c:ptCount val="30"/>
                <c:pt idx="0">
                  <c:v>4.7758665298490231E-2</c:v>
                </c:pt>
                <c:pt idx="1">
                  <c:v>5.9736195725118936E-2</c:v>
                </c:pt>
                <c:pt idx="2">
                  <c:v>8.0273473108074603E-2</c:v>
                </c:pt>
                <c:pt idx="3">
                  <c:v>7.0282407050769657E-2</c:v>
                </c:pt>
                <c:pt idx="4">
                  <c:v>5.6292814415924708E-2</c:v>
                </c:pt>
                <c:pt idx="5">
                  <c:v>5.2963288879307756E-2</c:v>
                </c:pt>
                <c:pt idx="6">
                  <c:v>5.0165722481105256E-2</c:v>
                </c:pt>
                <c:pt idx="7">
                  <c:v>7.3224735193601703E-2</c:v>
                </c:pt>
                <c:pt idx="8">
                  <c:v>4.6596705877191391E-2</c:v>
                </c:pt>
                <c:pt idx="9">
                  <c:v>4.2508763851453003E-2</c:v>
                </c:pt>
                <c:pt idx="10">
                  <c:v>3.1989467851782291E-2</c:v>
                </c:pt>
                <c:pt idx="11">
                  <c:v>3.2971313081406189E-2</c:v>
                </c:pt>
                <c:pt idx="12">
                  <c:v>4.2102521040057315E-2</c:v>
                </c:pt>
                <c:pt idx="13">
                  <c:v>3.7901512847731161E-2</c:v>
                </c:pt>
                <c:pt idx="14">
                  <c:v>4.3049746575582269E-2</c:v>
                </c:pt>
                <c:pt idx="15">
                  <c:v>4.3967836712753172E-2</c:v>
                </c:pt>
                <c:pt idx="16">
                  <c:v>3.3543655849921757E-2</c:v>
                </c:pt>
                <c:pt idx="17">
                  <c:v>2.591303317230945E-2</c:v>
                </c:pt>
                <c:pt idx="18">
                  <c:v>1.8410163547109379E-2</c:v>
                </c:pt>
                <c:pt idx="19">
                  <c:v>1.1313597218807149E-2</c:v>
                </c:pt>
                <c:pt idx="20">
                  <c:v>1.0131281574213707E-2</c:v>
                </c:pt>
                <c:pt idx="21">
                  <c:v>1.0933581212120196E-2</c:v>
                </c:pt>
                <c:pt idx="22">
                  <c:v>1.0539887055138806E-2</c:v>
                </c:pt>
                <c:pt idx="23">
                  <c:v>1.0763721731860014E-2</c:v>
                </c:pt>
                <c:pt idx="24">
                  <c:v>5.3521482965668103E-3</c:v>
                </c:pt>
                <c:pt idx="25">
                  <c:v>5.7770366639969782E-3</c:v>
                </c:pt>
                <c:pt idx="26">
                  <c:v>5.6257761671391739E-3</c:v>
                </c:pt>
                <c:pt idx="27">
                  <c:v>1.4437166165054132E-3</c:v>
                </c:pt>
                <c:pt idx="28">
                  <c:v>3.6346390639133212E-4</c:v>
                </c:pt>
                <c:pt idx="29">
                  <c:v>6.9308350164731265E-3</c:v>
                </c:pt>
              </c:numCache>
            </c:numRef>
          </c:val>
        </c:ser>
        <c:ser>
          <c:idx val="1"/>
          <c:order val="1"/>
          <c:tx>
            <c:v>Sing Unit Long 08</c:v>
          </c:tx>
          <c:spPr>
            <a:ln w="38100">
              <a:solidFill>
                <a:srgbClr val="996633"/>
              </a:solidFill>
              <a:prstDash val="solid"/>
            </a:ln>
          </c:spPr>
          <c:marker>
            <c:symbol val="square"/>
            <c:size val="13"/>
          </c:marker>
          <c:trendline>
            <c:spPr>
              <a:ln w="63500"/>
            </c:spPr>
            <c:trendlineType val="poly"/>
            <c:order val="4"/>
            <c:dispRSqr val="1"/>
            <c:dispEq val="1"/>
            <c:trendlineLbl>
              <c:layout>
                <c:manualLayout>
                  <c:x val="-6.5312193142999533E-2"/>
                  <c:y val="-0.56298028887621443"/>
                </c:manualLayout>
              </c:layout>
              <c:numFmt formatCode="General" sourceLinked="0"/>
              <c:spPr>
                <a:noFill/>
                <a:ln w="25400">
                  <a:noFill/>
                </a:ln>
              </c:sp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All'!$K$282:$K$311</c:f>
              <c:numCache>
                <c:formatCode>0.00000</c:formatCode>
                <c:ptCount val="30"/>
                <c:pt idx="0">
                  <c:v>8.3453237410071948E-2</c:v>
                </c:pt>
                <c:pt idx="1">
                  <c:v>7.1223021582733817E-2</c:v>
                </c:pt>
                <c:pt idx="2">
                  <c:v>7.0263788968824945E-2</c:v>
                </c:pt>
                <c:pt idx="3">
                  <c:v>5.1798561151079135E-2</c:v>
                </c:pt>
                <c:pt idx="4">
                  <c:v>4.3884892086330937E-2</c:v>
                </c:pt>
                <c:pt idx="5">
                  <c:v>4.4364508393285373E-2</c:v>
                </c:pt>
                <c:pt idx="6">
                  <c:v>5.8033573141486813E-2</c:v>
                </c:pt>
                <c:pt idx="7">
                  <c:v>7.3621103117505998E-2</c:v>
                </c:pt>
                <c:pt idx="8">
                  <c:v>5.8752997601918468E-2</c:v>
                </c:pt>
                <c:pt idx="9">
                  <c:v>4.6522781774580337E-2</c:v>
                </c:pt>
                <c:pt idx="10">
                  <c:v>3.8129496402877695E-2</c:v>
                </c:pt>
                <c:pt idx="11">
                  <c:v>3.621103117505995E-2</c:v>
                </c:pt>
                <c:pt idx="12">
                  <c:v>5.0359712230215826E-2</c:v>
                </c:pt>
                <c:pt idx="13">
                  <c:v>2.9016786570743407E-2</c:v>
                </c:pt>
                <c:pt idx="14">
                  <c:v>2.4220623501199041E-2</c:v>
                </c:pt>
                <c:pt idx="15">
                  <c:v>1.7026378896882494E-2</c:v>
                </c:pt>
                <c:pt idx="16">
                  <c:v>1.7985611510791366E-2</c:v>
                </c:pt>
                <c:pt idx="17">
                  <c:v>2.302158273381295E-2</c:v>
                </c:pt>
                <c:pt idx="18">
                  <c:v>2.0623501199040769E-2</c:v>
                </c:pt>
                <c:pt idx="19">
                  <c:v>2.2781774580335732E-2</c:v>
                </c:pt>
                <c:pt idx="20">
                  <c:v>2.1103117505995205E-2</c:v>
                </c:pt>
                <c:pt idx="21">
                  <c:v>1.4628297362110312E-2</c:v>
                </c:pt>
                <c:pt idx="22">
                  <c:v>1.1750599520383693E-2</c:v>
                </c:pt>
                <c:pt idx="23">
                  <c:v>9.3525179856115102E-3</c:v>
                </c:pt>
                <c:pt idx="24">
                  <c:v>4.5563549160671461E-3</c:v>
                </c:pt>
                <c:pt idx="25">
                  <c:v>3.8369304556354917E-3</c:v>
                </c:pt>
                <c:pt idx="26">
                  <c:v>4.3165467625899279E-3</c:v>
                </c:pt>
                <c:pt idx="27">
                  <c:v>3.8369304556354917E-3</c:v>
                </c:pt>
                <c:pt idx="28">
                  <c:v>4.3165467625899279E-3</c:v>
                </c:pt>
                <c:pt idx="29">
                  <c:v>1.7026378896882494E-2</c:v>
                </c:pt>
              </c:numCache>
            </c:numRef>
          </c:val>
        </c:ser>
        <c:ser>
          <c:idx val="2"/>
          <c:order val="2"/>
          <c:tx>
            <c:v>Sing Unit Long 08E</c:v>
          </c:tx>
          <c:spPr>
            <a:ln w="38100">
              <a:solidFill>
                <a:srgbClr val="00FF00"/>
              </a:solidFill>
              <a:prstDash val="solid"/>
            </a:ln>
          </c:spPr>
          <c:marker>
            <c:symbol val="triangle"/>
            <c:size val="13"/>
            <c:spPr>
              <a:solidFill>
                <a:srgbClr val="00FF00"/>
              </a:solidFill>
              <a:ln>
                <a:solidFill>
                  <a:srgbClr val="336666"/>
                </a:solidFill>
                <a:prstDash val="solid"/>
              </a:ln>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All'!$L$282:$L$311</c:f>
              <c:numCache>
                <c:formatCode>0.00000</c:formatCode>
                <c:ptCount val="30"/>
                <c:pt idx="0">
                  <c:v>7.7505323741007104E-2</c:v>
                </c:pt>
                <c:pt idx="1">
                  <c:v>7.1223021582733817E-2</c:v>
                </c:pt>
                <c:pt idx="2">
                  <c:v>6.72637889688249E-2</c:v>
                </c:pt>
                <c:pt idx="3">
                  <c:v>6.2798561151079096E-2</c:v>
                </c:pt>
                <c:pt idx="4">
                  <c:v>5.85848920863309E-2</c:v>
                </c:pt>
                <c:pt idx="5">
                  <c:v>5.5864508393285398E-2</c:v>
                </c:pt>
                <c:pt idx="6">
                  <c:v>5.2833573141486803E-2</c:v>
                </c:pt>
                <c:pt idx="7">
                  <c:v>4.9921103117505999E-2</c:v>
                </c:pt>
                <c:pt idx="8">
                  <c:v>4.7552997601918501E-2</c:v>
                </c:pt>
                <c:pt idx="9">
                  <c:v>4.45227817745803E-2</c:v>
                </c:pt>
                <c:pt idx="10">
                  <c:v>4.2629496402877699E-2</c:v>
                </c:pt>
                <c:pt idx="11">
                  <c:v>4.0211031175060002E-2</c:v>
                </c:pt>
                <c:pt idx="12">
                  <c:v>3.7359712230215801E-2</c:v>
                </c:pt>
                <c:pt idx="13">
                  <c:v>3.5016786570743398E-2</c:v>
                </c:pt>
                <c:pt idx="14">
                  <c:v>3.1220623501198998E-2</c:v>
                </c:pt>
                <c:pt idx="15">
                  <c:v>2.80263788968825E-2</c:v>
                </c:pt>
                <c:pt idx="16">
                  <c:v>2.60056115107914E-2</c:v>
                </c:pt>
                <c:pt idx="17">
                  <c:v>2.302158273381295E-2</c:v>
                </c:pt>
                <c:pt idx="18">
                  <c:v>2.0623501199040769E-2</c:v>
                </c:pt>
                <c:pt idx="19">
                  <c:v>1.7281774580335699E-2</c:v>
                </c:pt>
                <c:pt idx="20">
                  <c:v>1.4303117505995199E-2</c:v>
                </c:pt>
                <c:pt idx="21">
                  <c:v>1.23282973621103E-2</c:v>
                </c:pt>
                <c:pt idx="22">
                  <c:v>9.2505995203836996E-3</c:v>
                </c:pt>
                <c:pt idx="23">
                  <c:v>7.3525179856115102E-3</c:v>
                </c:pt>
                <c:pt idx="24">
                  <c:v>5.6563549160671498E-3</c:v>
                </c:pt>
                <c:pt idx="25">
                  <c:v>5.2369304556354902E-3</c:v>
                </c:pt>
                <c:pt idx="26">
                  <c:v>4.9165467625899304E-3</c:v>
                </c:pt>
                <c:pt idx="27">
                  <c:v>3.8369304556354917E-3</c:v>
                </c:pt>
                <c:pt idx="28">
                  <c:v>4.3165467625899279E-3</c:v>
                </c:pt>
                <c:pt idx="29">
                  <c:v>1.7026378896882494E-2</c:v>
                </c:pt>
              </c:numCache>
            </c:numRef>
          </c:val>
        </c:ser>
        <c:marker val="1"/>
        <c:axId val="52712576"/>
        <c:axId val="52714496"/>
      </c:lineChart>
      <c:catAx>
        <c:axId val="52712576"/>
        <c:scaling>
          <c:orientation val="minMax"/>
        </c:scaling>
        <c:axPos val="b"/>
        <c:majorGridlines>
          <c:spPr>
            <a:ln w="3175">
              <a:solidFill>
                <a:srgbClr val="000000"/>
              </a:solidFill>
              <a:prstDash val="solid"/>
            </a:ln>
          </c:spPr>
        </c:majorGridlines>
        <c:numFmt formatCode="General" sourceLinked="1"/>
        <c:tickLblPos val="nextTo"/>
        <c:crossAx val="52714496"/>
        <c:crosses val="autoZero"/>
        <c:auto val="1"/>
        <c:lblAlgn val="ctr"/>
        <c:lblOffset val="100"/>
      </c:catAx>
      <c:valAx>
        <c:axId val="52714496"/>
        <c:scaling>
          <c:orientation val="minMax"/>
        </c:scaling>
        <c:axPos val="l"/>
        <c:majorGridlines/>
        <c:minorGridlines/>
        <c:numFmt formatCode="0.00000" sourceLinked="0"/>
        <c:tickLblPos val="nextTo"/>
        <c:crossAx val="52712576"/>
        <c:crosses val="autoZero"/>
        <c:crossBetween val="between"/>
        <c:minorUnit val="5.0000000000000114E-3"/>
      </c:valAx>
    </c:plotArea>
    <c:legend>
      <c:legendPos val="r"/>
      <c:layout>
        <c:manualLayout>
          <c:xMode val="edge"/>
          <c:yMode val="edge"/>
          <c:wMode val="edge"/>
          <c:hMode val="edge"/>
          <c:x val="0.71059665982732112"/>
          <c:y val="0.32372221505098753"/>
          <c:w val="0.99287632475784626"/>
          <c:h val="0.66317180844197765"/>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chartSpace>
</file>

<file path=xl/charts/chart16.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2616636967201839"/>
          <c:y val="2.6595800524934435E-2"/>
          <c:w val="0.86553873552983074"/>
          <c:h val="0.89228723404255328"/>
        </c:manualLayout>
      </c:layout>
      <c:lineChart>
        <c:grouping val="standard"/>
        <c:ser>
          <c:idx val="0"/>
          <c:order val="0"/>
          <c:tx>
            <c:v>Sing Unit Long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All'!$J$281:$J$311</c:f>
              <c:numCache>
                <c:formatCode>0.00000</c:formatCode>
                <c:ptCount val="31"/>
                <c:pt idx="0">
                  <c:v>3.1172931981097309E-2</c:v>
                </c:pt>
                <c:pt idx="1">
                  <c:v>4.7758665298490231E-2</c:v>
                </c:pt>
                <c:pt idx="2">
                  <c:v>5.9736195725118936E-2</c:v>
                </c:pt>
                <c:pt idx="3">
                  <c:v>8.0273473108074603E-2</c:v>
                </c:pt>
                <c:pt idx="4">
                  <c:v>7.0282407050769657E-2</c:v>
                </c:pt>
                <c:pt idx="5">
                  <c:v>5.6292814415924708E-2</c:v>
                </c:pt>
                <c:pt idx="6">
                  <c:v>5.2963288879307756E-2</c:v>
                </c:pt>
                <c:pt idx="7">
                  <c:v>5.0165722481105256E-2</c:v>
                </c:pt>
                <c:pt idx="8">
                  <c:v>7.3224735193601703E-2</c:v>
                </c:pt>
                <c:pt idx="9">
                  <c:v>4.6596705877191391E-2</c:v>
                </c:pt>
                <c:pt idx="10">
                  <c:v>4.2508763851453003E-2</c:v>
                </c:pt>
                <c:pt idx="11">
                  <c:v>3.1989467851782291E-2</c:v>
                </c:pt>
                <c:pt idx="12">
                  <c:v>3.2971313081406189E-2</c:v>
                </c:pt>
                <c:pt idx="13">
                  <c:v>4.2102521040057315E-2</c:v>
                </c:pt>
                <c:pt idx="14">
                  <c:v>3.7901512847731161E-2</c:v>
                </c:pt>
                <c:pt idx="15">
                  <c:v>4.3049746575582269E-2</c:v>
                </c:pt>
                <c:pt idx="16">
                  <c:v>4.3967836712753172E-2</c:v>
                </c:pt>
                <c:pt idx="17">
                  <c:v>3.3543655849921757E-2</c:v>
                </c:pt>
                <c:pt idx="18">
                  <c:v>2.591303317230945E-2</c:v>
                </c:pt>
                <c:pt idx="19">
                  <c:v>1.8410163547109379E-2</c:v>
                </c:pt>
                <c:pt idx="20">
                  <c:v>1.1313597218807149E-2</c:v>
                </c:pt>
                <c:pt idx="21">
                  <c:v>1.0131281574213707E-2</c:v>
                </c:pt>
                <c:pt idx="22">
                  <c:v>1.0933581212120196E-2</c:v>
                </c:pt>
                <c:pt idx="23">
                  <c:v>1.0539887055138806E-2</c:v>
                </c:pt>
                <c:pt idx="24">
                  <c:v>1.0763721731860014E-2</c:v>
                </c:pt>
                <c:pt idx="25">
                  <c:v>5.3521482965668103E-3</c:v>
                </c:pt>
                <c:pt idx="26">
                  <c:v>5.7770366639969782E-3</c:v>
                </c:pt>
                <c:pt idx="27">
                  <c:v>5.6257761671391739E-3</c:v>
                </c:pt>
                <c:pt idx="28">
                  <c:v>1.4437166165054132E-3</c:v>
                </c:pt>
                <c:pt idx="29">
                  <c:v>3.6346390639133212E-4</c:v>
                </c:pt>
                <c:pt idx="30">
                  <c:v>6.9308350164731265E-3</c:v>
                </c:pt>
              </c:numCache>
            </c:numRef>
          </c:val>
        </c:ser>
        <c:ser>
          <c:idx val="1"/>
          <c:order val="1"/>
          <c:tx>
            <c:v>Sing Unit Long 08</c:v>
          </c:tx>
          <c:spPr>
            <a:ln w="38100">
              <a:solidFill>
                <a:srgbClr val="996633"/>
              </a:solidFill>
              <a:prstDash val="solid"/>
            </a:ln>
          </c:spPr>
          <c:marker>
            <c:symbol val="square"/>
            <c:size val="13"/>
          </c:marker>
          <c:val>
            <c:numRef>
              <c:f>'AgeDist2008 All'!$K$281:$K$311</c:f>
              <c:numCache>
                <c:formatCode>0.00000</c:formatCode>
                <c:ptCount val="31"/>
                <c:pt idx="0">
                  <c:v>2.3980815347721823E-2</c:v>
                </c:pt>
                <c:pt idx="1">
                  <c:v>8.3453237410071948E-2</c:v>
                </c:pt>
                <c:pt idx="2">
                  <c:v>7.1223021582733817E-2</c:v>
                </c:pt>
                <c:pt idx="3">
                  <c:v>7.0263788968824945E-2</c:v>
                </c:pt>
                <c:pt idx="4">
                  <c:v>5.1798561151079135E-2</c:v>
                </c:pt>
                <c:pt idx="5">
                  <c:v>4.3884892086330937E-2</c:v>
                </c:pt>
                <c:pt idx="6">
                  <c:v>4.4364508393285373E-2</c:v>
                </c:pt>
                <c:pt idx="7">
                  <c:v>5.8033573141486813E-2</c:v>
                </c:pt>
                <c:pt idx="8">
                  <c:v>7.3621103117505998E-2</c:v>
                </c:pt>
                <c:pt idx="9">
                  <c:v>5.8752997601918468E-2</c:v>
                </c:pt>
                <c:pt idx="10">
                  <c:v>4.6522781774580337E-2</c:v>
                </c:pt>
                <c:pt idx="11">
                  <c:v>3.8129496402877695E-2</c:v>
                </c:pt>
                <c:pt idx="12">
                  <c:v>3.621103117505995E-2</c:v>
                </c:pt>
                <c:pt idx="13">
                  <c:v>5.0359712230215826E-2</c:v>
                </c:pt>
                <c:pt idx="14">
                  <c:v>2.9016786570743407E-2</c:v>
                </c:pt>
                <c:pt idx="15">
                  <c:v>2.4220623501199041E-2</c:v>
                </c:pt>
                <c:pt idx="16">
                  <c:v>1.7026378896882494E-2</c:v>
                </c:pt>
                <c:pt idx="17">
                  <c:v>1.7985611510791366E-2</c:v>
                </c:pt>
                <c:pt idx="18">
                  <c:v>2.302158273381295E-2</c:v>
                </c:pt>
                <c:pt idx="19">
                  <c:v>2.0623501199040769E-2</c:v>
                </c:pt>
                <c:pt idx="20">
                  <c:v>2.2781774580335732E-2</c:v>
                </c:pt>
                <c:pt idx="21">
                  <c:v>2.1103117505995205E-2</c:v>
                </c:pt>
                <c:pt idx="22">
                  <c:v>1.4628297362110312E-2</c:v>
                </c:pt>
                <c:pt idx="23">
                  <c:v>1.1750599520383693E-2</c:v>
                </c:pt>
                <c:pt idx="24">
                  <c:v>9.3525179856115102E-3</c:v>
                </c:pt>
                <c:pt idx="25">
                  <c:v>4.5563549160671461E-3</c:v>
                </c:pt>
                <c:pt idx="26">
                  <c:v>3.8369304556354917E-3</c:v>
                </c:pt>
                <c:pt idx="27">
                  <c:v>4.3165467625899279E-3</c:v>
                </c:pt>
                <c:pt idx="28">
                  <c:v>3.8369304556354917E-3</c:v>
                </c:pt>
                <c:pt idx="29">
                  <c:v>4.3165467625899279E-3</c:v>
                </c:pt>
                <c:pt idx="30">
                  <c:v>1.7026378896882494E-2</c:v>
                </c:pt>
              </c:numCache>
            </c:numRef>
          </c:val>
        </c:ser>
        <c:ser>
          <c:idx val="2"/>
          <c:order val="2"/>
          <c:tx>
            <c:v>Sing Unit Long 08E</c:v>
          </c:tx>
          <c:spPr>
            <a:ln w="38100">
              <a:solidFill>
                <a:srgbClr val="00FF00"/>
              </a:solidFill>
              <a:prstDash val="solid"/>
            </a:ln>
          </c:spPr>
          <c:marker>
            <c:symbol val="triangle"/>
            <c:size val="13"/>
            <c:spPr>
              <a:solidFill>
                <a:srgbClr val="00FF00"/>
              </a:solidFill>
              <a:ln>
                <a:solidFill>
                  <a:srgbClr val="336666"/>
                </a:solidFill>
                <a:prstDash val="solid"/>
              </a:ln>
            </c:spPr>
          </c:marker>
          <c:val>
            <c:numRef>
              <c:f>'AgeDist2008 All'!$L$281:$L$311</c:f>
              <c:numCache>
                <c:formatCode>0.00000</c:formatCode>
                <c:ptCount val="31"/>
                <c:pt idx="0">
                  <c:v>2.6310815347721801E-2</c:v>
                </c:pt>
                <c:pt idx="1">
                  <c:v>7.7505323741007104E-2</c:v>
                </c:pt>
                <c:pt idx="2">
                  <c:v>7.1223021582733817E-2</c:v>
                </c:pt>
                <c:pt idx="3">
                  <c:v>6.72637889688249E-2</c:v>
                </c:pt>
                <c:pt idx="4">
                  <c:v>6.2798561151079096E-2</c:v>
                </c:pt>
                <c:pt idx="5">
                  <c:v>5.85848920863309E-2</c:v>
                </c:pt>
                <c:pt idx="6">
                  <c:v>5.5864508393285398E-2</c:v>
                </c:pt>
                <c:pt idx="7">
                  <c:v>5.2833573141486803E-2</c:v>
                </c:pt>
                <c:pt idx="8">
                  <c:v>4.9921103117505999E-2</c:v>
                </c:pt>
                <c:pt idx="9">
                  <c:v>4.7552997601918501E-2</c:v>
                </c:pt>
                <c:pt idx="10">
                  <c:v>4.45227817745803E-2</c:v>
                </c:pt>
                <c:pt idx="11">
                  <c:v>4.2629496402877699E-2</c:v>
                </c:pt>
                <c:pt idx="12">
                  <c:v>4.0211031175060002E-2</c:v>
                </c:pt>
                <c:pt idx="13">
                  <c:v>3.7359712230215801E-2</c:v>
                </c:pt>
                <c:pt idx="14">
                  <c:v>3.5016786570743398E-2</c:v>
                </c:pt>
                <c:pt idx="15">
                  <c:v>3.1220623501198998E-2</c:v>
                </c:pt>
                <c:pt idx="16">
                  <c:v>2.80263788968825E-2</c:v>
                </c:pt>
                <c:pt idx="17">
                  <c:v>2.60056115107914E-2</c:v>
                </c:pt>
                <c:pt idx="18">
                  <c:v>2.302158273381295E-2</c:v>
                </c:pt>
                <c:pt idx="19">
                  <c:v>2.0623501199040769E-2</c:v>
                </c:pt>
                <c:pt idx="20">
                  <c:v>1.7281774580335699E-2</c:v>
                </c:pt>
                <c:pt idx="21">
                  <c:v>1.4303117505995199E-2</c:v>
                </c:pt>
                <c:pt idx="22">
                  <c:v>1.23282973621103E-2</c:v>
                </c:pt>
                <c:pt idx="23">
                  <c:v>9.2505995203836996E-3</c:v>
                </c:pt>
                <c:pt idx="24">
                  <c:v>7.3525179856115102E-3</c:v>
                </c:pt>
                <c:pt idx="25">
                  <c:v>5.6563549160671498E-3</c:v>
                </c:pt>
                <c:pt idx="26">
                  <c:v>5.2369304556354902E-3</c:v>
                </c:pt>
                <c:pt idx="27">
                  <c:v>4.9165467625899304E-3</c:v>
                </c:pt>
                <c:pt idx="28">
                  <c:v>3.8369304556354917E-3</c:v>
                </c:pt>
                <c:pt idx="29">
                  <c:v>4.3165467625899279E-3</c:v>
                </c:pt>
                <c:pt idx="30">
                  <c:v>1.7026378896882494E-2</c:v>
                </c:pt>
              </c:numCache>
            </c:numRef>
          </c:val>
        </c:ser>
        <c:marker val="1"/>
        <c:axId val="52735360"/>
        <c:axId val="52741632"/>
      </c:lineChart>
      <c:catAx>
        <c:axId val="52735360"/>
        <c:scaling>
          <c:orientation val="minMax"/>
        </c:scaling>
        <c:axPos val="b"/>
        <c:majorGridlines>
          <c:spPr>
            <a:ln w="3175">
              <a:solidFill>
                <a:srgbClr val="000000"/>
              </a:solidFill>
              <a:prstDash val="solid"/>
            </a:ln>
          </c:spPr>
        </c:majorGridlines>
        <c:numFmt formatCode="General" sourceLinked="1"/>
        <c:tickLblPos val="nextTo"/>
        <c:crossAx val="52741632"/>
        <c:crosses val="autoZero"/>
        <c:auto val="1"/>
        <c:lblAlgn val="ctr"/>
        <c:lblOffset val="100"/>
      </c:catAx>
      <c:valAx>
        <c:axId val="52741632"/>
        <c:scaling>
          <c:orientation val="minMax"/>
        </c:scaling>
        <c:axPos val="l"/>
        <c:majorGridlines/>
        <c:minorGridlines/>
        <c:numFmt formatCode="0.00000" sourceLinked="0"/>
        <c:tickLblPos val="nextTo"/>
        <c:crossAx val="52735360"/>
        <c:crosses val="autoZero"/>
        <c:crossBetween val="between"/>
        <c:minorUnit val="5.0000000000000114E-3"/>
      </c:valAx>
    </c:plotArea>
    <c:legend>
      <c:legendPos val="r"/>
      <c:layout>
        <c:manualLayout>
          <c:xMode val="edge"/>
          <c:yMode val="edge"/>
          <c:wMode val="edge"/>
          <c:hMode val="edge"/>
          <c:x val="0.7103386324201113"/>
          <c:y val="0.33422099737532807"/>
          <c:w val="0.99286978759762046"/>
          <c:h val="0.63248993875765525"/>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65836298932358"/>
          <c:y val="2.6178010471204296E-2"/>
          <c:w val="0.86565836298932364"/>
          <c:h val="0.89397905759162444"/>
        </c:manualLayout>
      </c:layout>
      <c:lineChart>
        <c:grouping val="standard"/>
        <c:ser>
          <c:idx val="0"/>
          <c:order val="0"/>
          <c:tx>
            <c:v>MotorHome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All'!$J$313:$J$342</c:f>
              <c:numCache>
                <c:formatCode>0.00000</c:formatCode>
                <c:ptCount val="30"/>
                <c:pt idx="0">
                  <c:v>4.1511089245594761E-2</c:v>
                </c:pt>
                <c:pt idx="1">
                  <c:v>5.3217304913405719E-2</c:v>
                </c:pt>
                <c:pt idx="2">
                  <c:v>7.8797605885186056E-2</c:v>
                </c:pt>
                <c:pt idx="3">
                  <c:v>6.8026722390123556E-2</c:v>
                </c:pt>
                <c:pt idx="4">
                  <c:v>4.9808479084770645E-2</c:v>
                </c:pt>
                <c:pt idx="5">
                  <c:v>4.6675203388880017E-2</c:v>
                </c:pt>
                <c:pt idx="6">
                  <c:v>4.3610172844799525E-2</c:v>
                </c:pt>
                <c:pt idx="7">
                  <c:v>7.1039871805490609E-2</c:v>
                </c:pt>
                <c:pt idx="8">
                  <c:v>3.9611838768330916E-2</c:v>
                </c:pt>
                <c:pt idx="9">
                  <c:v>3.8679464922417285E-2</c:v>
                </c:pt>
                <c:pt idx="10">
                  <c:v>2.6371823065727763E-2</c:v>
                </c:pt>
                <c:pt idx="11">
                  <c:v>2.9953829275097221E-2</c:v>
                </c:pt>
                <c:pt idx="12">
                  <c:v>4.6236211444663125E-2</c:v>
                </c:pt>
                <c:pt idx="13">
                  <c:v>3.7295135084701059E-2</c:v>
                </c:pt>
                <c:pt idx="14">
                  <c:v>4.8221755000589651E-2</c:v>
                </c:pt>
                <c:pt idx="15">
                  <c:v>4.6499571993225484E-2</c:v>
                </c:pt>
                <c:pt idx="16">
                  <c:v>3.6951642255809117E-2</c:v>
                </c:pt>
                <c:pt idx="17">
                  <c:v>3.2834229563481115E-2</c:v>
                </c:pt>
                <c:pt idx="18">
                  <c:v>2.3586532326264217E-2</c:v>
                </c:pt>
                <c:pt idx="19">
                  <c:v>1.2746889982642387E-2</c:v>
                </c:pt>
                <c:pt idx="20">
                  <c:v>1.0522068664779808E-2</c:v>
                </c:pt>
                <c:pt idx="21">
                  <c:v>1.1091573088159749E-2</c:v>
                </c:pt>
                <c:pt idx="22">
                  <c:v>1.0357033178823851E-2</c:v>
                </c:pt>
                <c:pt idx="23">
                  <c:v>1.0986422397110673E-2</c:v>
                </c:pt>
                <c:pt idx="24">
                  <c:v>1.1260906981235275E-2</c:v>
                </c:pt>
                <c:pt idx="25">
                  <c:v>1.1231253652684573E-2</c:v>
                </c:pt>
                <c:pt idx="26">
                  <c:v>1.3879404911973158E-2</c:v>
                </c:pt>
                <c:pt idx="27">
                  <c:v>3.6385320621576634E-3</c:v>
                </c:pt>
                <c:pt idx="28">
                  <c:v>1.4517909042838432E-4</c:v>
                </c:pt>
                <c:pt idx="29">
                  <c:v>2.0675103470562277E-2</c:v>
                </c:pt>
              </c:numCache>
            </c:numRef>
          </c:val>
        </c:ser>
        <c:ser>
          <c:idx val="1"/>
          <c:order val="1"/>
          <c:tx>
            <c:v>MotorHome 08</c:v>
          </c:tx>
          <c:spPr>
            <a:ln w="38100">
              <a:solidFill>
                <a:srgbClr val="996633"/>
              </a:solidFill>
              <a:prstDash val="solid"/>
            </a:ln>
          </c:spPr>
          <c:marker>
            <c:symbol val="square"/>
            <c:size val="13"/>
          </c:marker>
          <c:trendline>
            <c:spPr>
              <a:ln w="63500"/>
            </c:spPr>
            <c:trendlineType val="poly"/>
            <c:order val="3"/>
            <c:dispRSqr val="1"/>
            <c:dispEq val="1"/>
            <c:trendlineLbl>
              <c:layout>
                <c:manualLayout>
                  <c:x val="-0.28975477731207955"/>
                  <c:y val="-0.63402573039025956"/>
                </c:manualLayout>
              </c:layout>
              <c:numFmt formatCode="General" sourceLinked="0"/>
              <c:spPr>
                <a:noFill/>
                <a:ln w="25400">
                  <a:noFill/>
                </a:ln>
              </c:spPr>
              <c:txPr>
                <a:bodyPr/>
                <a:lstStyle/>
                <a:p>
                  <a:pPr>
                    <a:defRPr sz="1400" b="1" i="0" u="none" strike="noStrike" baseline="0">
                      <a:solidFill>
                        <a:srgbClr val="000000"/>
                      </a:solidFill>
                      <a:latin typeface="Arial Black"/>
                      <a:ea typeface="Arial Black"/>
                      <a:cs typeface="Arial Black"/>
                    </a:defRPr>
                  </a:pPr>
                  <a:endParaRPr lang="en-US"/>
                </a:p>
              </c:tx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All'!$K$313:$K$342</c:f>
              <c:numCache>
                <c:formatCode>0.00000</c:formatCode>
                <c:ptCount val="30"/>
                <c:pt idx="0">
                  <c:v>5.2102843521198705E-2</c:v>
                </c:pt>
                <c:pt idx="1">
                  <c:v>5.1336625234122253E-2</c:v>
                </c:pt>
                <c:pt idx="2">
                  <c:v>7.1683977524263573E-2</c:v>
                </c:pt>
                <c:pt idx="3">
                  <c:v>6.4788012940575512E-2</c:v>
                </c:pt>
                <c:pt idx="4">
                  <c:v>5.6104205687042399E-2</c:v>
                </c:pt>
                <c:pt idx="5">
                  <c:v>4.5802826494125662E-2</c:v>
                </c:pt>
                <c:pt idx="6">
                  <c:v>3.8481185084284011E-2</c:v>
                </c:pt>
                <c:pt idx="7">
                  <c:v>5.3379873999659461E-2</c:v>
                </c:pt>
                <c:pt idx="8">
                  <c:v>4.6654180146432828E-2</c:v>
                </c:pt>
                <c:pt idx="9">
                  <c:v>4.2056870423974116E-2</c:v>
                </c:pt>
                <c:pt idx="10">
                  <c:v>3.396901072705602E-2</c:v>
                </c:pt>
                <c:pt idx="11">
                  <c:v>3.3287927805210282E-2</c:v>
                </c:pt>
                <c:pt idx="12">
                  <c:v>2.8179805891367274E-2</c:v>
                </c:pt>
                <c:pt idx="13">
                  <c:v>3.6778477779669673E-2</c:v>
                </c:pt>
                <c:pt idx="14">
                  <c:v>2.9286565639366591E-2</c:v>
                </c:pt>
                <c:pt idx="15">
                  <c:v>2.4859526647369318E-2</c:v>
                </c:pt>
                <c:pt idx="16">
                  <c:v>1.890005108121914E-2</c:v>
                </c:pt>
                <c:pt idx="17">
                  <c:v>2.5966286395368635E-2</c:v>
                </c:pt>
                <c:pt idx="18">
                  <c:v>2.9286565639366591E-2</c:v>
                </c:pt>
                <c:pt idx="19">
                  <c:v>2.8605482717520857E-2</c:v>
                </c:pt>
                <c:pt idx="20">
                  <c:v>2.6902775412906522E-2</c:v>
                </c:pt>
                <c:pt idx="21">
                  <c:v>2.0943299846756344E-2</c:v>
                </c:pt>
                <c:pt idx="22">
                  <c:v>1.7452749872296953E-2</c:v>
                </c:pt>
                <c:pt idx="23">
                  <c:v>1.890005108121914E-2</c:v>
                </c:pt>
                <c:pt idx="24">
                  <c:v>1.0045973097224587E-2</c:v>
                </c:pt>
                <c:pt idx="25">
                  <c:v>6.5554231227651968E-3</c:v>
                </c:pt>
                <c:pt idx="26">
                  <c:v>4.341903626766559E-3</c:v>
                </c:pt>
                <c:pt idx="27">
                  <c:v>3.2351438787672398E-3</c:v>
                </c:pt>
                <c:pt idx="28">
                  <c:v>8.5986718883024008E-3</c:v>
                </c:pt>
                <c:pt idx="29">
                  <c:v>4.0694704580282647E-2</c:v>
                </c:pt>
              </c:numCache>
            </c:numRef>
          </c:val>
        </c:ser>
        <c:ser>
          <c:idx val="2"/>
          <c:order val="2"/>
          <c:tx>
            <c:v>MotorHome 08e</c:v>
          </c:tx>
          <c:spPr>
            <a:ln w="38100">
              <a:solidFill>
                <a:srgbClr val="33CCCC"/>
              </a:solidFill>
              <a:prstDash val="solid"/>
            </a:ln>
          </c:spPr>
          <c:marker>
            <c:symbol val="triangle"/>
            <c:size val="13"/>
            <c:spPr>
              <a:solidFill>
                <a:srgbClr val="00FF00"/>
              </a:solidFill>
              <a:ln>
                <a:solidFill>
                  <a:srgbClr val="008080"/>
                </a:solidFill>
                <a:prstDash val="solid"/>
              </a:ln>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All'!$L$313:$L$342</c:f>
              <c:numCache>
                <c:formatCode>0.00000</c:formatCode>
                <c:ptCount val="30"/>
                <c:pt idx="0">
                  <c:v>5.9002843521198702E-2</c:v>
                </c:pt>
                <c:pt idx="1">
                  <c:v>5.7436625234122303E-2</c:v>
                </c:pt>
                <c:pt idx="2">
                  <c:v>5.6283977524263597E-2</c:v>
                </c:pt>
                <c:pt idx="3">
                  <c:v>5.4788012940575503E-2</c:v>
                </c:pt>
                <c:pt idx="4">
                  <c:v>5.3104205687042397E-2</c:v>
                </c:pt>
                <c:pt idx="5">
                  <c:v>5.1980282649412499E-2</c:v>
                </c:pt>
                <c:pt idx="6">
                  <c:v>4.9481185084284E-2</c:v>
                </c:pt>
                <c:pt idx="7">
                  <c:v>4.7379873999659497E-2</c:v>
                </c:pt>
                <c:pt idx="8">
                  <c:v>4.4654180146432798E-2</c:v>
                </c:pt>
                <c:pt idx="9">
                  <c:v>4.2056870423974116E-2</c:v>
                </c:pt>
                <c:pt idx="10">
                  <c:v>4.0069010727056001E-2</c:v>
                </c:pt>
                <c:pt idx="11">
                  <c:v>3.72879278052103E-2</c:v>
                </c:pt>
                <c:pt idx="12">
                  <c:v>3.5179805891367301E-2</c:v>
                </c:pt>
                <c:pt idx="13">
                  <c:v>3.2778477779669697E-2</c:v>
                </c:pt>
                <c:pt idx="14">
                  <c:v>3.0286565639366599E-2</c:v>
                </c:pt>
                <c:pt idx="15">
                  <c:v>2.78595266473693E-2</c:v>
                </c:pt>
                <c:pt idx="16">
                  <c:v>2.49000510812191E-2</c:v>
                </c:pt>
                <c:pt idx="17">
                  <c:v>2.2966286395368601E-2</c:v>
                </c:pt>
                <c:pt idx="18">
                  <c:v>2.0886565639366601E-2</c:v>
                </c:pt>
                <c:pt idx="19">
                  <c:v>1.9605482717520901E-2</c:v>
                </c:pt>
                <c:pt idx="20">
                  <c:v>1.8302775412906501E-2</c:v>
                </c:pt>
                <c:pt idx="21">
                  <c:v>1.7043299846756298E-2</c:v>
                </c:pt>
                <c:pt idx="22">
                  <c:v>1.5452749872297E-2</c:v>
                </c:pt>
                <c:pt idx="23">
                  <c:v>1.3900051081219099E-2</c:v>
                </c:pt>
                <c:pt idx="24">
                  <c:v>1.40459730972246E-2</c:v>
                </c:pt>
                <c:pt idx="25">
                  <c:v>1.4755423122765199E-2</c:v>
                </c:pt>
                <c:pt idx="26">
                  <c:v>1.4941903626766499E-2</c:v>
                </c:pt>
                <c:pt idx="27">
                  <c:v>1.51351438787672E-2</c:v>
                </c:pt>
                <c:pt idx="28">
                  <c:v>1.6598671888302399E-2</c:v>
                </c:pt>
                <c:pt idx="29">
                  <c:v>2.1014704580282598E-2</c:v>
                </c:pt>
              </c:numCache>
            </c:numRef>
          </c:val>
        </c:ser>
        <c:marker val="1"/>
        <c:axId val="52296320"/>
        <c:axId val="52364032"/>
      </c:lineChart>
      <c:catAx>
        <c:axId val="52296320"/>
        <c:scaling>
          <c:orientation val="minMax"/>
        </c:scaling>
        <c:axPos val="b"/>
        <c:majorGridlines>
          <c:spPr>
            <a:ln w="3175">
              <a:solidFill>
                <a:srgbClr val="000000"/>
              </a:solidFill>
              <a:prstDash val="solid"/>
            </a:ln>
          </c:spPr>
        </c:majorGridlines>
        <c:numFmt formatCode="General" sourceLinked="1"/>
        <c:tickLblPos val="nextTo"/>
        <c:crossAx val="52364032"/>
        <c:crosses val="autoZero"/>
        <c:auto val="1"/>
        <c:lblAlgn val="ctr"/>
        <c:lblOffset val="100"/>
      </c:catAx>
      <c:valAx>
        <c:axId val="52364032"/>
        <c:scaling>
          <c:orientation val="minMax"/>
        </c:scaling>
        <c:axPos val="l"/>
        <c:majorGridlines/>
        <c:minorGridlines/>
        <c:numFmt formatCode="0.00000" sourceLinked="0"/>
        <c:tickLblPos val="nextTo"/>
        <c:crossAx val="52296320"/>
        <c:crosses val="autoZero"/>
        <c:crossBetween val="between"/>
        <c:minorUnit val="5.0000000000000114E-3"/>
      </c:valAx>
    </c:plotArea>
    <c:legend>
      <c:legendPos val="r"/>
      <c:layout>
        <c:manualLayout>
          <c:xMode val="edge"/>
          <c:yMode val="edge"/>
          <c:wMode val="edge"/>
          <c:hMode val="edge"/>
          <c:x val="0.59127334584290547"/>
          <c:y val="0.10484936104298437"/>
          <c:w val="0.93588598752550134"/>
          <c:h val="0.45085202874230884"/>
        </c:manualLayout>
      </c:layout>
      <c:txPr>
        <a:bodyPr/>
        <a:lstStyle/>
        <a:p>
          <a:pPr>
            <a:defRPr sz="1285" b="1" i="0" u="none" strike="noStrike" baseline="0">
              <a:solidFill>
                <a:srgbClr val="000000"/>
              </a:solidFill>
              <a:latin typeface="Arial Black"/>
              <a:ea typeface="Arial Black"/>
              <a:cs typeface="Arial Black"/>
            </a:defRPr>
          </a:pPr>
          <a:endParaRPr lang="en-US"/>
        </a:p>
      </c:txPr>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chartSpace>
</file>

<file path=xl/charts/chart18.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2880054247116671"/>
          <c:y val="1.8491803278688553E-2"/>
          <c:w val="0.86407162647464586"/>
          <c:h val="0.94569330450819522"/>
        </c:manualLayout>
      </c:layout>
      <c:lineChart>
        <c:grouping val="standard"/>
        <c:ser>
          <c:idx val="0"/>
          <c:order val="0"/>
          <c:tx>
            <c:v>MotorHome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All'!$J$312:$J$342</c:f>
              <c:numCache>
                <c:formatCode>0.00000</c:formatCode>
                <c:ptCount val="31"/>
                <c:pt idx="0">
                  <c:v>2.453714926088426E-2</c:v>
                </c:pt>
                <c:pt idx="1">
                  <c:v>4.1511089245594761E-2</c:v>
                </c:pt>
                <c:pt idx="2">
                  <c:v>5.3217304913405719E-2</c:v>
                </c:pt>
                <c:pt idx="3">
                  <c:v>7.8797605885186056E-2</c:v>
                </c:pt>
                <c:pt idx="4">
                  <c:v>6.8026722390123556E-2</c:v>
                </c:pt>
                <c:pt idx="5">
                  <c:v>4.9808479084770645E-2</c:v>
                </c:pt>
                <c:pt idx="6">
                  <c:v>4.6675203388880017E-2</c:v>
                </c:pt>
                <c:pt idx="7">
                  <c:v>4.3610172844799525E-2</c:v>
                </c:pt>
                <c:pt idx="8">
                  <c:v>7.1039871805490609E-2</c:v>
                </c:pt>
                <c:pt idx="9">
                  <c:v>3.9611838768330916E-2</c:v>
                </c:pt>
                <c:pt idx="10">
                  <c:v>3.8679464922417285E-2</c:v>
                </c:pt>
                <c:pt idx="11">
                  <c:v>2.6371823065727763E-2</c:v>
                </c:pt>
                <c:pt idx="12">
                  <c:v>2.9953829275097221E-2</c:v>
                </c:pt>
                <c:pt idx="13">
                  <c:v>4.6236211444663125E-2</c:v>
                </c:pt>
                <c:pt idx="14">
                  <c:v>3.7295135084701059E-2</c:v>
                </c:pt>
                <c:pt idx="15">
                  <c:v>4.8221755000589651E-2</c:v>
                </c:pt>
                <c:pt idx="16">
                  <c:v>4.6499571993225484E-2</c:v>
                </c:pt>
                <c:pt idx="17">
                  <c:v>3.6951642255809117E-2</c:v>
                </c:pt>
                <c:pt idx="18">
                  <c:v>3.2834229563481115E-2</c:v>
                </c:pt>
                <c:pt idx="19">
                  <c:v>2.3586532326264217E-2</c:v>
                </c:pt>
                <c:pt idx="20">
                  <c:v>1.2746889982642387E-2</c:v>
                </c:pt>
                <c:pt idx="21">
                  <c:v>1.0522068664779808E-2</c:v>
                </c:pt>
                <c:pt idx="22">
                  <c:v>1.1091573088159749E-2</c:v>
                </c:pt>
                <c:pt idx="23">
                  <c:v>1.0357033178823851E-2</c:v>
                </c:pt>
                <c:pt idx="24">
                  <c:v>1.0986422397110673E-2</c:v>
                </c:pt>
                <c:pt idx="25">
                  <c:v>1.1260906981235275E-2</c:v>
                </c:pt>
                <c:pt idx="26">
                  <c:v>1.1231253652684573E-2</c:v>
                </c:pt>
                <c:pt idx="27">
                  <c:v>1.3879404911973158E-2</c:v>
                </c:pt>
                <c:pt idx="28">
                  <c:v>3.6385320621576634E-3</c:v>
                </c:pt>
                <c:pt idx="29">
                  <c:v>1.4517909042838432E-4</c:v>
                </c:pt>
                <c:pt idx="30">
                  <c:v>2.0675103470562277E-2</c:v>
                </c:pt>
              </c:numCache>
            </c:numRef>
          </c:val>
        </c:ser>
        <c:ser>
          <c:idx val="1"/>
          <c:order val="1"/>
          <c:tx>
            <c:v>MotorHome 08</c:v>
          </c:tx>
          <c:spPr>
            <a:ln w="38100">
              <a:solidFill>
                <a:srgbClr val="996633"/>
              </a:solidFill>
              <a:prstDash val="solid"/>
            </a:ln>
          </c:spPr>
          <c:marker>
            <c:symbol val="square"/>
            <c:size val="13"/>
          </c:marker>
          <c:val>
            <c:numRef>
              <c:f>'AgeDist2008 All'!$K$312:$K$342</c:f>
              <c:numCache>
                <c:formatCode>0.00000</c:formatCode>
                <c:ptCount val="31"/>
                <c:pt idx="0">
                  <c:v>3.0819002213519495E-2</c:v>
                </c:pt>
                <c:pt idx="1">
                  <c:v>5.2102843521198705E-2</c:v>
                </c:pt>
                <c:pt idx="2">
                  <c:v>5.1336625234122253E-2</c:v>
                </c:pt>
                <c:pt idx="3">
                  <c:v>7.1683977524263573E-2</c:v>
                </c:pt>
                <c:pt idx="4">
                  <c:v>6.4788012940575512E-2</c:v>
                </c:pt>
                <c:pt idx="5">
                  <c:v>5.6104205687042399E-2</c:v>
                </c:pt>
                <c:pt idx="6">
                  <c:v>4.5802826494125662E-2</c:v>
                </c:pt>
                <c:pt idx="7">
                  <c:v>3.8481185084284011E-2</c:v>
                </c:pt>
                <c:pt idx="8">
                  <c:v>5.3379873999659461E-2</c:v>
                </c:pt>
                <c:pt idx="9">
                  <c:v>4.6654180146432828E-2</c:v>
                </c:pt>
                <c:pt idx="10">
                  <c:v>4.2056870423974116E-2</c:v>
                </c:pt>
                <c:pt idx="11">
                  <c:v>3.396901072705602E-2</c:v>
                </c:pt>
                <c:pt idx="12">
                  <c:v>3.3287927805210282E-2</c:v>
                </c:pt>
                <c:pt idx="13">
                  <c:v>2.8179805891367274E-2</c:v>
                </c:pt>
                <c:pt idx="14">
                  <c:v>3.6778477779669673E-2</c:v>
                </c:pt>
                <c:pt idx="15">
                  <c:v>2.9286565639366591E-2</c:v>
                </c:pt>
                <c:pt idx="16">
                  <c:v>2.4859526647369318E-2</c:v>
                </c:pt>
                <c:pt idx="17">
                  <c:v>1.890005108121914E-2</c:v>
                </c:pt>
                <c:pt idx="18">
                  <c:v>2.5966286395368635E-2</c:v>
                </c:pt>
                <c:pt idx="19">
                  <c:v>2.9286565639366591E-2</c:v>
                </c:pt>
                <c:pt idx="20">
                  <c:v>2.8605482717520857E-2</c:v>
                </c:pt>
                <c:pt idx="21">
                  <c:v>2.6902775412906522E-2</c:v>
                </c:pt>
                <c:pt idx="22">
                  <c:v>2.0943299846756344E-2</c:v>
                </c:pt>
                <c:pt idx="23">
                  <c:v>1.7452749872296953E-2</c:v>
                </c:pt>
                <c:pt idx="24">
                  <c:v>1.890005108121914E-2</c:v>
                </c:pt>
                <c:pt idx="25">
                  <c:v>1.0045973097224587E-2</c:v>
                </c:pt>
                <c:pt idx="26">
                  <c:v>6.5554231227651968E-3</c:v>
                </c:pt>
                <c:pt idx="27">
                  <c:v>4.341903626766559E-3</c:v>
                </c:pt>
                <c:pt idx="28">
                  <c:v>3.2351438787672398E-3</c:v>
                </c:pt>
                <c:pt idx="29">
                  <c:v>8.5986718883024008E-3</c:v>
                </c:pt>
                <c:pt idx="30">
                  <c:v>4.0694704580282647E-2</c:v>
                </c:pt>
              </c:numCache>
            </c:numRef>
          </c:val>
        </c:ser>
        <c:ser>
          <c:idx val="2"/>
          <c:order val="2"/>
          <c:tx>
            <c:v>MotorHome 08e</c:v>
          </c:tx>
          <c:spPr>
            <a:ln w="38100">
              <a:solidFill>
                <a:srgbClr val="33CCCC"/>
              </a:solidFill>
              <a:prstDash val="solid"/>
            </a:ln>
          </c:spPr>
          <c:marker>
            <c:symbol val="triangle"/>
            <c:size val="13"/>
            <c:spPr>
              <a:solidFill>
                <a:srgbClr val="FFFF00"/>
              </a:solidFill>
              <a:ln>
                <a:solidFill>
                  <a:srgbClr val="FFFF00"/>
                </a:solidFill>
                <a:prstDash val="solid"/>
              </a:ln>
            </c:spPr>
          </c:marker>
          <c:val>
            <c:numRef>
              <c:f>'AgeDist2008 All'!$L$312:$L$342</c:f>
              <c:numCache>
                <c:formatCode>0.00000</c:formatCode>
                <c:ptCount val="31"/>
                <c:pt idx="0">
                  <c:v>3.0819002213519495E-2</c:v>
                </c:pt>
                <c:pt idx="1">
                  <c:v>5.9002843521198702E-2</c:v>
                </c:pt>
                <c:pt idx="2">
                  <c:v>5.7436625234122303E-2</c:v>
                </c:pt>
                <c:pt idx="3">
                  <c:v>5.6283977524263597E-2</c:v>
                </c:pt>
                <c:pt idx="4">
                  <c:v>5.4788012940575503E-2</c:v>
                </c:pt>
                <c:pt idx="5">
                  <c:v>5.3104205687042397E-2</c:v>
                </c:pt>
                <c:pt idx="6">
                  <c:v>5.1980282649412499E-2</c:v>
                </c:pt>
                <c:pt idx="7">
                  <c:v>4.9481185084284E-2</c:v>
                </c:pt>
                <c:pt idx="8">
                  <c:v>4.7379873999659497E-2</c:v>
                </c:pt>
                <c:pt idx="9">
                  <c:v>4.4654180146432798E-2</c:v>
                </c:pt>
                <c:pt idx="10">
                  <c:v>4.2056870423974116E-2</c:v>
                </c:pt>
                <c:pt idx="11">
                  <c:v>4.0069010727056001E-2</c:v>
                </c:pt>
                <c:pt idx="12">
                  <c:v>3.72879278052103E-2</c:v>
                </c:pt>
                <c:pt idx="13">
                  <c:v>3.5179805891367301E-2</c:v>
                </c:pt>
                <c:pt idx="14">
                  <c:v>3.2778477779669697E-2</c:v>
                </c:pt>
                <c:pt idx="15">
                  <c:v>3.0286565639366599E-2</c:v>
                </c:pt>
                <c:pt idx="16">
                  <c:v>2.78595266473693E-2</c:v>
                </c:pt>
                <c:pt idx="17">
                  <c:v>2.49000510812191E-2</c:v>
                </c:pt>
                <c:pt idx="18">
                  <c:v>2.2966286395368601E-2</c:v>
                </c:pt>
                <c:pt idx="19">
                  <c:v>2.0886565639366601E-2</c:v>
                </c:pt>
                <c:pt idx="20">
                  <c:v>1.9605482717520901E-2</c:v>
                </c:pt>
                <c:pt idx="21">
                  <c:v>1.8302775412906501E-2</c:v>
                </c:pt>
                <c:pt idx="22">
                  <c:v>1.7043299846756298E-2</c:v>
                </c:pt>
                <c:pt idx="23">
                  <c:v>1.5452749872297E-2</c:v>
                </c:pt>
                <c:pt idx="24">
                  <c:v>1.3900051081219099E-2</c:v>
                </c:pt>
                <c:pt idx="25">
                  <c:v>1.40459730972246E-2</c:v>
                </c:pt>
                <c:pt idx="26">
                  <c:v>1.4755423122765199E-2</c:v>
                </c:pt>
                <c:pt idx="27">
                  <c:v>1.4941903626766499E-2</c:v>
                </c:pt>
                <c:pt idx="28">
                  <c:v>1.51351438787672E-2</c:v>
                </c:pt>
                <c:pt idx="29">
                  <c:v>1.6598671888302399E-2</c:v>
                </c:pt>
                <c:pt idx="30">
                  <c:v>2.1014704580282598E-2</c:v>
                </c:pt>
              </c:numCache>
            </c:numRef>
          </c:val>
        </c:ser>
        <c:marker val="1"/>
        <c:axId val="52393088"/>
        <c:axId val="52395008"/>
      </c:lineChart>
      <c:catAx>
        <c:axId val="52393088"/>
        <c:scaling>
          <c:orientation val="minMax"/>
        </c:scaling>
        <c:axPos val="b"/>
        <c:numFmt formatCode="General" sourceLinked="1"/>
        <c:tickLblPos val="nextTo"/>
        <c:crossAx val="52395008"/>
        <c:crosses val="autoZero"/>
        <c:auto val="1"/>
        <c:lblAlgn val="ctr"/>
        <c:lblOffset val="100"/>
      </c:catAx>
      <c:valAx>
        <c:axId val="52395008"/>
        <c:scaling>
          <c:orientation val="minMax"/>
        </c:scaling>
        <c:axPos val="l"/>
        <c:majorGridlines/>
        <c:minorGridlines/>
        <c:numFmt formatCode="0.00000" sourceLinked="0"/>
        <c:tickLblPos val="nextTo"/>
        <c:crossAx val="52393088"/>
        <c:crosses val="autoZero"/>
        <c:crossBetween val="between"/>
      </c:valAx>
    </c:plotArea>
    <c:legend>
      <c:legendPos val="r"/>
      <c:layout>
        <c:manualLayout>
          <c:xMode val="edge"/>
          <c:yMode val="edge"/>
          <c:wMode val="edge"/>
          <c:hMode val="edge"/>
          <c:x val="0.7399822293928181"/>
          <c:y val="0.42595017426100423"/>
          <c:w val="0.99109528903541844"/>
          <c:h val="0.57404982573899566"/>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19.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0951008645533158"/>
          <c:y val="3.4226190476190479E-2"/>
          <c:w val="0.85590778097982712"/>
          <c:h val="0.87500000000000155"/>
        </c:manualLayout>
      </c:layout>
      <c:lineChart>
        <c:grouping val="standard"/>
        <c:ser>
          <c:idx val="0"/>
          <c:order val="0"/>
          <c:tx>
            <c:v>CombShrtHaulOld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All'!$J$344:$J$373</c:f>
              <c:numCache>
                <c:formatCode>0.00000</c:formatCode>
                <c:ptCount val="30"/>
                <c:pt idx="0">
                  <c:v>5.7570244761313727E-2</c:v>
                </c:pt>
                <c:pt idx="1">
                  <c:v>6.7060028999940832E-2</c:v>
                </c:pt>
                <c:pt idx="2">
                  <c:v>7.5166197709167284E-2</c:v>
                </c:pt>
                <c:pt idx="3">
                  <c:v>6.8984085568238152E-2</c:v>
                </c:pt>
                <c:pt idx="4">
                  <c:v>6.2353240397340443E-2</c:v>
                </c:pt>
                <c:pt idx="5">
                  <c:v>5.9253523548303322E-2</c:v>
                </c:pt>
                <c:pt idx="6">
                  <c:v>5.7551522671985163E-2</c:v>
                </c:pt>
                <c:pt idx="7">
                  <c:v>6.4795178585570629E-2</c:v>
                </c:pt>
                <c:pt idx="8">
                  <c:v>5.1107284420397456E-2</c:v>
                </c:pt>
                <c:pt idx="9">
                  <c:v>4.4737221124961986E-2</c:v>
                </c:pt>
                <c:pt idx="10">
                  <c:v>3.5806590876237519E-2</c:v>
                </c:pt>
                <c:pt idx="11">
                  <c:v>3.4235955453575904E-2</c:v>
                </c:pt>
                <c:pt idx="12">
                  <c:v>3.5693501408174198E-2</c:v>
                </c:pt>
                <c:pt idx="13">
                  <c:v>3.3855651126344297E-2</c:v>
                </c:pt>
                <c:pt idx="14">
                  <c:v>3.2014100880167165E-2</c:v>
                </c:pt>
                <c:pt idx="15">
                  <c:v>2.9585861471890268E-2</c:v>
                </c:pt>
                <c:pt idx="16">
                  <c:v>2.3670111372479916E-2</c:v>
                </c:pt>
                <c:pt idx="17">
                  <c:v>2.0355644341629127E-2</c:v>
                </c:pt>
                <c:pt idx="18">
                  <c:v>1.6238846935207305E-2</c:v>
                </c:pt>
                <c:pt idx="19">
                  <c:v>1.2929818177369027E-2</c:v>
                </c:pt>
                <c:pt idx="20">
                  <c:v>1.3450085132619524E-2</c:v>
                </c:pt>
                <c:pt idx="21">
                  <c:v>1.5029202711053624E-2</c:v>
                </c:pt>
                <c:pt idx="22">
                  <c:v>1.6897387947823004E-2</c:v>
                </c:pt>
                <c:pt idx="23">
                  <c:v>1.9338486237366601E-2</c:v>
                </c:pt>
                <c:pt idx="24">
                  <c:v>2.431309383927494E-3</c:v>
                </c:pt>
                <c:pt idx="25">
                  <c:v>2.4377495882081262E-3</c:v>
                </c:pt>
                <c:pt idx="26">
                  <c:v>2.1046799518980976E-3</c:v>
                </c:pt>
                <c:pt idx="27">
                  <c:v>1.1788975878431218E-3</c:v>
                </c:pt>
                <c:pt idx="28">
                  <c:v>9.4615540224517365E-4</c:v>
                </c:pt>
                <c:pt idx="29">
                  <c:v>1.4026138933274541E-3</c:v>
                </c:pt>
              </c:numCache>
            </c:numRef>
          </c:val>
        </c:ser>
        <c:ser>
          <c:idx val="1"/>
          <c:order val="1"/>
          <c:tx>
            <c:v>CombShrtHaul 08</c:v>
          </c:tx>
          <c:spPr>
            <a:ln w="38100">
              <a:solidFill>
                <a:srgbClr val="996633"/>
              </a:solidFill>
              <a:prstDash val="solid"/>
            </a:ln>
          </c:spPr>
          <c:marker>
            <c:symbol val="square"/>
            <c:size val="13"/>
          </c:marker>
          <c:trendline>
            <c:spPr>
              <a:ln w="63500"/>
            </c:spPr>
            <c:trendlineType val="poly"/>
            <c:order val="2"/>
            <c:dispRSqr val="1"/>
            <c:dispEq val="1"/>
            <c:trendlineLbl>
              <c:layout>
                <c:manualLayout>
                  <c:x val="-7.7703532077610341E-2"/>
                  <c:y val="-0.73245399129213329"/>
                </c:manualLayout>
              </c:layout>
              <c:numFmt formatCode="General" sourceLinked="0"/>
              <c:spPr>
                <a:noFill/>
                <a:ln w="25400">
                  <a:noFill/>
                </a:ln>
              </c:sp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All'!$K$344:$K$373</c:f>
              <c:numCache>
                <c:formatCode>0.00000</c:formatCode>
                <c:ptCount val="30"/>
                <c:pt idx="0">
                  <c:v>8.6694585261920504E-2</c:v>
                </c:pt>
                <c:pt idx="1">
                  <c:v>7.5637352141650141E-2</c:v>
                </c:pt>
                <c:pt idx="2">
                  <c:v>6.9245463228271256E-2</c:v>
                </c:pt>
                <c:pt idx="3">
                  <c:v>4.9298361619278523E-2</c:v>
                </c:pt>
                <c:pt idx="4">
                  <c:v>4.9408566600543678E-2</c:v>
                </c:pt>
                <c:pt idx="5">
                  <c:v>4.2612592755859234E-2</c:v>
                </c:pt>
                <c:pt idx="6">
                  <c:v>6.2008669458526192E-2</c:v>
                </c:pt>
                <c:pt idx="7">
                  <c:v>7.7437366835647642E-2</c:v>
                </c:pt>
                <c:pt idx="8">
                  <c:v>6.3147454264932776E-2</c:v>
                </c:pt>
                <c:pt idx="9">
                  <c:v>4.7608551906546177E-2</c:v>
                </c:pt>
                <c:pt idx="10">
                  <c:v>4.0224818161780911E-2</c:v>
                </c:pt>
                <c:pt idx="11">
                  <c:v>3.6330908823745497E-2</c:v>
                </c:pt>
                <c:pt idx="12">
                  <c:v>4.6102417162589081E-2</c:v>
                </c:pt>
                <c:pt idx="13">
                  <c:v>3.1445154654323709E-2</c:v>
                </c:pt>
                <c:pt idx="14">
                  <c:v>2.4061420909558446E-2</c:v>
                </c:pt>
                <c:pt idx="15">
                  <c:v>1.4767467489530527E-2</c:v>
                </c:pt>
                <c:pt idx="16">
                  <c:v>1.5832782308427006E-2</c:v>
                </c:pt>
                <c:pt idx="17">
                  <c:v>1.8955256777606348E-2</c:v>
                </c:pt>
                <c:pt idx="18">
                  <c:v>2.0902211446624054E-2</c:v>
                </c:pt>
                <c:pt idx="19">
                  <c:v>2.0204246565278083E-2</c:v>
                </c:pt>
                <c:pt idx="20">
                  <c:v>1.8367496877525532E-2</c:v>
                </c:pt>
                <c:pt idx="21">
                  <c:v>1.2306222907942106E-2</c:v>
                </c:pt>
                <c:pt idx="22">
                  <c:v>1.1718463007861288E-2</c:v>
                </c:pt>
                <c:pt idx="23">
                  <c:v>7.751083682315774E-3</c:v>
                </c:pt>
                <c:pt idx="24">
                  <c:v>3.8571743442803613E-3</c:v>
                </c:pt>
                <c:pt idx="25">
                  <c:v>3.3061494379545957E-3</c:v>
                </c:pt>
                <c:pt idx="26">
                  <c:v>3.600029387995004E-3</c:v>
                </c:pt>
                <c:pt idx="27">
                  <c:v>4.3714642568510763E-3</c:v>
                </c:pt>
                <c:pt idx="28">
                  <c:v>4.7020792006465355E-3</c:v>
                </c:pt>
                <c:pt idx="29">
                  <c:v>1.5575637352141651E-2</c:v>
                </c:pt>
              </c:numCache>
            </c:numRef>
          </c:val>
        </c:ser>
        <c:ser>
          <c:idx val="2"/>
          <c:order val="2"/>
          <c:tx>
            <c:v>CombShrtHaul 08E</c:v>
          </c:tx>
          <c:spPr>
            <a:ln w="38100">
              <a:solidFill>
                <a:srgbClr val="969696"/>
              </a:solidFill>
              <a:prstDash val="solid"/>
            </a:ln>
          </c:spPr>
          <c:marker>
            <c:symbol val="triangle"/>
            <c:size val="13"/>
            <c:spPr>
              <a:solidFill>
                <a:srgbClr val="00FF00"/>
              </a:solidFill>
              <a:ln>
                <a:solidFill>
                  <a:srgbClr val="008080"/>
                </a:solidFill>
                <a:prstDash val="solid"/>
              </a:ln>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All'!$L$344:$L$373</c:f>
              <c:numCache>
                <c:formatCode>0.00000</c:formatCode>
                <c:ptCount val="30"/>
                <c:pt idx="0">
                  <c:v>7.9034585261920504E-2</c:v>
                </c:pt>
                <c:pt idx="1">
                  <c:v>7.5317352141650099E-2</c:v>
                </c:pt>
                <c:pt idx="2">
                  <c:v>7.12454632282713E-2</c:v>
                </c:pt>
                <c:pt idx="3">
                  <c:v>6.6298361619278504E-2</c:v>
                </c:pt>
                <c:pt idx="4">
                  <c:v>6.2408566600543697E-2</c:v>
                </c:pt>
                <c:pt idx="5">
                  <c:v>5.86125927558592E-2</c:v>
                </c:pt>
                <c:pt idx="6">
                  <c:v>5.4008669458526198E-2</c:v>
                </c:pt>
                <c:pt idx="7">
                  <c:v>5.0937366835647598E-2</c:v>
                </c:pt>
                <c:pt idx="8">
                  <c:v>4.7147454264932803E-2</c:v>
                </c:pt>
                <c:pt idx="9">
                  <c:v>4.3608551906546202E-2</c:v>
                </c:pt>
                <c:pt idx="10">
                  <c:v>4.0224818161780911E-2</c:v>
                </c:pt>
                <c:pt idx="11">
                  <c:v>3.6930908823745501E-2</c:v>
                </c:pt>
                <c:pt idx="12">
                  <c:v>3.4102417162589098E-2</c:v>
                </c:pt>
                <c:pt idx="13">
                  <c:v>3.1445154654323709E-2</c:v>
                </c:pt>
                <c:pt idx="14">
                  <c:v>2.9061420909558398E-2</c:v>
                </c:pt>
                <c:pt idx="15">
                  <c:v>2.6767467489530499E-2</c:v>
                </c:pt>
                <c:pt idx="16">
                  <c:v>2.4232782308427001E-2</c:v>
                </c:pt>
                <c:pt idx="17">
                  <c:v>2.1555256777606301E-2</c:v>
                </c:pt>
                <c:pt idx="18">
                  <c:v>1.8902211446624101E-2</c:v>
                </c:pt>
                <c:pt idx="19">
                  <c:v>1.7204246565278102E-2</c:v>
                </c:pt>
                <c:pt idx="20">
                  <c:v>1.49674968775255E-2</c:v>
                </c:pt>
                <c:pt idx="21">
                  <c:v>1.3106222907942101E-2</c:v>
                </c:pt>
                <c:pt idx="22">
                  <c:v>1.1718463007861288E-2</c:v>
                </c:pt>
                <c:pt idx="23">
                  <c:v>1.0051083682315699E-2</c:v>
                </c:pt>
                <c:pt idx="24">
                  <c:v>9.2571743442803594E-3</c:v>
                </c:pt>
                <c:pt idx="25">
                  <c:v>7.3061494379546002E-3</c:v>
                </c:pt>
                <c:pt idx="26">
                  <c:v>6.1000293879949997E-3</c:v>
                </c:pt>
                <c:pt idx="27">
                  <c:v>5.0714642568510798E-3</c:v>
                </c:pt>
                <c:pt idx="28">
                  <c:v>4.10207920064654E-3</c:v>
                </c:pt>
                <c:pt idx="29">
                  <c:v>6.7563735214170003E-3</c:v>
                </c:pt>
              </c:numCache>
            </c:numRef>
          </c:val>
        </c:ser>
        <c:marker val="1"/>
        <c:axId val="35391744"/>
        <c:axId val="35406208"/>
      </c:lineChart>
      <c:catAx>
        <c:axId val="35391744"/>
        <c:scaling>
          <c:orientation val="minMax"/>
        </c:scaling>
        <c:axPos val="b"/>
        <c:majorGridlines>
          <c:spPr>
            <a:ln w="3175">
              <a:solidFill>
                <a:srgbClr val="000000"/>
              </a:solidFill>
              <a:prstDash val="solid"/>
            </a:ln>
          </c:spPr>
        </c:majorGridlines>
        <c:numFmt formatCode="General" sourceLinked="1"/>
        <c:tickLblPos val="nextTo"/>
        <c:crossAx val="35406208"/>
        <c:crosses val="autoZero"/>
        <c:auto val="1"/>
        <c:lblAlgn val="ctr"/>
        <c:lblOffset val="100"/>
      </c:catAx>
      <c:valAx>
        <c:axId val="35406208"/>
        <c:scaling>
          <c:orientation val="minMax"/>
        </c:scaling>
        <c:axPos val="l"/>
        <c:majorGridlines/>
        <c:minorGridlines/>
        <c:numFmt formatCode="0.00000" sourceLinked="0"/>
        <c:tickLblPos val="nextTo"/>
        <c:crossAx val="35391744"/>
        <c:crosses val="autoZero"/>
        <c:crossBetween val="between"/>
        <c:minorUnit val="5.0000000000000114E-3"/>
      </c:valAx>
    </c:plotArea>
    <c:legend>
      <c:legendPos val="r"/>
      <c:layout>
        <c:manualLayout>
          <c:xMode val="edge"/>
          <c:yMode val="edge"/>
          <c:wMode val="edge"/>
          <c:hMode val="edge"/>
          <c:x val="0.6109510650111043"/>
          <c:y val="0.28869040623653386"/>
          <c:w val="0.96926042297597403"/>
          <c:h val="0.4940474791397344"/>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107474287400262"/>
          <c:y val="2.7153347745904711E-2"/>
          <c:w val="0.86858717850606448"/>
          <c:h val="0.89057633870919051"/>
        </c:manualLayout>
      </c:layout>
      <c:lineChart>
        <c:grouping val="standard"/>
        <c:ser>
          <c:idx val="0"/>
          <c:order val="0"/>
          <c:tx>
            <c:v>PassCarOld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All'!$J$33:$J$63</c:f>
              <c:numCache>
                <c:formatCode>0.00000</c:formatCode>
                <c:ptCount val="31"/>
                <c:pt idx="0">
                  <c:v>7.8392160783921652E-2</c:v>
                </c:pt>
                <c:pt idx="1">
                  <c:v>0.10068993100689937</c:v>
                </c:pt>
                <c:pt idx="2">
                  <c:v>9.3390660933906675E-2</c:v>
                </c:pt>
                <c:pt idx="3">
                  <c:v>8.5891410858914177E-2</c:v>
                </c:pt>
                <c:pt idx="4">
                  <c:v>7.8992100789921069E-2</c:v>
                </c:pt>
                <c:pt idx="5">
                  <c:v>7.2492750724927543E-2</c:v>
                </c:pt>
                <c:pt idx="6">
                  <c:v>6.5793420657934254E-2</c:v>
                </c:pt>
                <c:pt idx="7">
                  <c:v>5.9594040595940444E-2</c:v>
                </c:pt>
                <c:pt idx="8">
                  <c:v>5.3694630536946335E-2</c:v>
                </c:pt>
                <c:pt idx="9">
                  <c:v>4.8395160483951635E-2</c:v>
                </c:pt>
                <c:pt idx="10">
                  <c:v>4.2795720427957235E-2</c:v>
                </c:pt>
                <c:pt idx="11">
                  <c:v>3.7696230376962334E-2</c:v>
                </c:pt>
                <c:pt idx="12">
                  <c:v>3.2896710328967127E-2</c:v>
                </c:pt>
                <c:pt idx="13">
                  <c:v>2.8597140285971417E-2</c:v>
                </c:pt>
                <c:pt idx="14">
                  <c:v>2.4497550244975515E-2</c:v>
                </c:pt>
                <c:pt idx="15">
                  <c:v>2.0697930206979312E-2</c:v>
                </c:pt>
                <c:pt idx="16">
                  <c:v>1.7098290170982917E-2</c:v>
                </c:pt>
                <c:pt idx="17">
                  <c:v>1.4198580141985811E-2</c:v>
                </c:pt>
                <c:pt idx="18">
                  <c:v>1.1098890110988909E-2</c:v>
                </c:pt>
                <c:pt idx="19">
                  <c:v>9.0990900909909064E-3</c:v>
                </c:pt>
                <c:pt idx="20">
                  <c:v>6.6993300669933049E-3</c:v>
                </c:pt>
                <c:pt idx="21">
                  <c:v>5.5994400559944042E-3</c:v>
                </c:pt>
                <c:pt idx="22">
                  <c:v>4.1995800419958032E-3</c:v>
                </c:pt>
                <c:pt idx="23">
                  <c:v>3.6996300369963029E-3</c:v>
                </c:pt>
                <c:pt idx="24">
                  <c:v>3.2591978897348385E-3</c:v>
                </c:pt>
                <c:pt idx="25">
                  <c:v>5.4042214826111067E-4</c:v>
                </c:pt>
                <c:pt idx="26">
                  <c:v>0</c:v>
                </c:pt>
                <c:pt idx="27">
                  <c:v>0</c:v>
                </c:pt>
                <c:pt idx="28">
                  <c:v>0</c:v>
                </c:pt>
                <c:pt idx="29">
                  <c:v>0</c:v>
                </c:pt>
                <c:pt idx="30">
                  <c:v>0</c:v>
                </c:pt>
              </c:numCache>
            </c:numRef>
          </c:val>
        </c:ser>
        <c:ser>
          <c:idx val="1"/>
          <c:order val="1"/>
          <c:tx>
            <c:v>PassCar08</c:v>
          </c:tx>
          <c:spPr>
            <a:ln w="63500"/>
          </c:spPr>
          <c:val>
            <c:numRef>
              <c:f>'AgeDist2008 All'!$K$33:$K$63</c:f>
              <c:numCache>
                <c:formatCode>0.00000</c:formatCode>
                <c:ptCount val="31"/>
                <c:pt idx="0">
                  <c:v>6.0442762033818417E-2</c:v>
                </c:pt>
                <c:pt idx="1">
                  <c:v>8.3976020738820475E-2</c:v>
                </c:pt>
                <c:pt idx="2">
                  <c:v>7.8240146114417014E-2</c:v>
                </c:pt>
                <c:pt idx="3">
                  <c:v>7.5231544217286284E-2</c:v>
                </c:pt>
                <c:pt idx="4">
                  <c:v>6.6646143875567082E-2</c:v>
                </c:pt>
                <c:pt idx="5">
                  <c:v>7.0510222117480703E-2</c:v>
                </c:pt>
                <c:pt idx="6">
                  <c:v>6.9009603487892535E-2</c:v>
                </c:pt>
                <c:pt idx="7">
                  <c:v>6.322865727920815E-2</c:v>
                </c:pt>
                <c:pt idx="8">
                  <c:v>6.8992812113356505E-2</c:v>
                </c:pt>
                <c:pt idx="9">
                  <c:v>5.6210157308666707E-2</c:v>
                </c:pt>
                <c:pt idx="10">
                  <c:v>4.9907794732810935E-2</c:v>
                </c:pt>
                <c:pt idx="11">
                  <c:v>4.4837094208448711E-2</c:v>
                </c:pt>
                <c:pt idx="12">
                  <c:v>3.6287044128910623E-2</c:v>
                </c:pt>
                <c:pt idx="13">
                  <c:v>3.6253166794320391E-2</c:v>
                </c:pt>
                <c:pt idx="14">
                  <c:v>2.8517056501502387E-2</c:v>
                </c:pt>
                <c:pt idx="15">
                  <c:v>2.4034348671419313E-2</c:v>
                </c:pt>
                <c:pt idx="16">
                  <c:v>1.9069698933600426E-2</c:v>
                </c:pt>
                <c:pt idx="17">
                  <c:v>1.4183998114652683E-2</c:v>
                </c:pt>
                <c:pt idx="18">
                  <c:v>1.2370824250279857E-2</c:v>
                </c:pt>
                <c:pt idx="19">
                  <c:v>9.0443645790372947E-3</c:v>
                </c:pt>
                <c:pt idx="20">
                  <c:v>6.9336593413067815E-3</c:v>
                </c:pt>
                <c:pt idx="21">
                  <c:v>6.0316384846520943E-3</c:v>
                </c:pt>
                <c:pt idx="22">
                  <c:v>4.2644199611147115E-3</c:v>
                </c:pt>
                <c:pt idx="23">
                  <c:v>2.9237612678960703E-3</c:v>
                </c:pt>
                <c:pt idx="24">
                  <c:v>2.0005302539327168E-3</c:v>
                </c:pt>
                <c:pt idx="25">
                  <c:v>1.1155953573322335E-3</c:v>
                </c:pt>
                <c:pt idx="26">
                  <c:v>7.2703705885818648E-4</c:v>
                </c:pt>
                <c:pt idx="27">
                  <c:v>6.04784068815177E-4</c:v>
                </c:pt>
                <c:pt idx="28">
                  <c:v>5.2406763683497323E-4</c:v>
                </c:pt>
                <c:pt idx="29">
                  <c:v>9.3589819124491845E-4</c:v>
                </c:pt>
                <c:pt idx="30">
                  <c:v>6.9451481765156423E-3</c:v>
                </c:pt>
              </c:numCache>
            </c:numRef>
          </c:val>
        </c:ser>
        <c:ser>
          <c:idx val="2"/>
          <c:order val="2"/>
          <c:tx>
            <c:v>PassCar08E</c:v>
          </c:tx>
          <c:spPr>
            <a:ln w="63500">
              <a:solidFill>
                <a:srgbClr val="FFFF00"/>
              </a:solidFill>
            </a:ln>
          </c:spPr>
          <c:marker>
            <c:symbol val="triangle"/>
            <c:size val="15"/>
            <c:spPr>
              <a:solidFill>
                <a:srgbClr val="FFFF00"/>
              </a:solidFill>
            </c:spPr>
          </c:marker>
          <c:val>
            <c:numRef>
              <c:f>'AgeDist2008 All'!$L$33:$L$63</c:f>
              <c:numCache>
                <c:formatCode>0.00000</c:formatCode>
                <c:ptCount val="31"/>
                <c:pt idx="0">
                  <c:v>6.2219999999999998E-2</c:v>
                </c:pt>
                <c:pt idx="1">
                  <c:v>7.9030000000000003E-2</c:v>
                </c:pt>
                <c:pt idx="2">
                  <c:v>7.8770000000000007E-2</c:v>
                </c:pt>
                <c:pt idx="3">
                  <c:v>7.7160000000000006E-2</c:v>
                </c:pt>
                <c:pt idx="4">
                  <c:v>7.4819999999999998E-2</c:v>
                </c:pt>
                <c:pt idx="5">
                  <c:v>7.1510222117480704E-2</c:v>
                </c:pt>
                <c:pt idx="6">
                  <c:v>6.7900960348789202E-2</c:v>
                </c:pt>
                <c:pt idx="7">
                  <c:v>6.3828657279208195E-2</c:v>
                </c:pt>
                <c:pt idx="8">
                  <c:v>5.9892812113356501E-2</c:v>
                </c:pt>
                <c:pt idx="9">
                  <c:v>5.4210157308666698E-2</c:v>
                </c:pt>
                <c:pt idx="10">
                  <c:v>4.9907794732810935E-2</c:v>
                </c:pt>
                <c:pt idx="11">
                  <c:v>4.4837094208448711E-2</c:v>
                </c:pt>
                <c:pt idx="12">
                  <c:v>3.9887044128910601E-2</c:v>
                </c:pt>
                <c:pt idx="13">
                  <c:v>3.46531667943204E-2</c:v>
                </c:pt>
                <c:pt idx="14">
                  <c:v>2.99170565015024E-2</c:v>
                </c:pt>
                <c:pt idx="15">
                  <c:v>2.50343486714193E-2</c:v>
                </c:pt>
                <c:pt idx="16">
                  <c:v>2.10696989336004E-2</c:v>
                </c:pt>
                <c:pt idx="17">
                  <c:v>1.6183998114652699E-2</c:v>
                </c:pt>
                <c:pt idx="18">
                  <c:v>1.3370824250279899E-2</c:v>
                </c:pt>
                <c:pt idx="19">
                  <c:v>9.7443645790372003E-3</c:v>
                </c:pt>
                <c:pt idx="20">
                  <c:v>6.9336593413067797E-3</c:v>
                </c:pt>
                <c:pt idx="21">
                  <c:v>4.9316384846520896E-3</c:v>
                </c:pt>
                <c:pt idx="22">
                  <c:v>2.9644199611147102E-3</c:v>
                </c:pt>
                <c:pt idx="23">
                  <c:v>2.12376126789607E-3</c:v>
                </c:pt>
                <c:pt idx="24">
                  <c:v>1.40053025393272E-3</c:v>
                </c:pt>
                <c:pt idx="25">
                  <c:v>1.1155953573322335E-3</c:v>
                </c:pt>
                <c:pt idx="26">
                  <c:v>7.2703705885818648E-4</c:v>
                </c:pt>
                <c:pt idx="27">
                  <c:v>6.04784068815177E-4</c:v>
                </c:pt>
                <c:pt idx="28">
                  <c:v>5.2406763683497323E-4</c:v>
                </c:pt>
                <c:pt idx="29">
                  <c:v>9.3589819124491845E-4</c:v>
                </c:pt>
                <c:pt idx="30">
                  <c:v>3.79E-3</c:v>
                </c:pt>
              </c:numCache>
            </c:numRef>
          </c:val>
        </c:ser>
        <c:ser>
          <c:idx val="3"/>
          <c:order val="3"/>
          <c:tx>
            <c:v>MOVES Default</c:v>
          </c:tx>
          <c:spPr>
            <a:ln w="38100">
              <a:solidFill>
                <a:srgbClr val="00FFFF"/>
              </a:solidFill>
              <a:prstDash val="solid"/>
            </a:ln>
          </c:spPr>
          <c:marker>
            <c:symbol val="x"/>
            <c:size val="12"/>
            <c:spPr>
              <a:noFill/>
              <a:ln>
                <a:solidFill>
                  <a:srgbClr val="00FFFF"/>
                </a:solidFill>
                <a:prstDash val="solid"/>
              </a:ln>
            </c:spPr>
          </c:marker>
          <c:val>
            <c:numRef>
              <c:f>'AgeDist2008 All'!$N$33:$N$63</c:f>
              <c:numCache>
                <c:formatCode>0.00000</c:formatCode>
                <c:ptCount val="31"/>
                <c:pt idx="0">
                  <c:v>5.6957468569463661E-2</c:v>
                </c:pt>
                <c:pt idx="1">
                  <c:v>6.3403290416063782E-2</c:v>
                </c:pt>
                <c:pt idx="2">
                  <c:v>6.4871506695482958E-2</c:v>
                </c:pt>
                <c:pt idx="3">
                  <c:v>6.3585520950818625E-2</c:v>
                </c:pt>
                <c:pt idx="4">
                  <c:v>6.1510266115645855E-2</c:v>
                </c:pt>
                <c:pt idx="5">
                  <c:v>6.115920989444696E-2</c:v>
                </c:pt>
                <c:pt idx="6">
                  <c:v>6.3897016113440341E-2</c:v>
                </c:pt>
                <c:pt idx="7">
                  <c:v>6.483296356757437E-2</c:v>
                </c:pt>
                <c:pt idx="8">
                  <c:v>6.6094502220131926E-2</c:v>
                </c:pt>
                <c:pt idx="9">
                  <c:v>6.0808220697489611E-2</c:v>
                </c:pt>
                <c:pt idx="10">
                  <c:v>5.4528765585471539E-2</c:v>
                </c:pt>
                <c:pt idx="11">
                  <c:v>5.284722371223162E-2</c:v>
                </c:pt>
                <c:pt idx="12">
                  <c:v>4.962314824273456E-2</c:v>
                </c:pt>
                <c:pt idx="13">
                  <c:v>4.2967201209847879E-2</c:v>
                </c:pt>
                <c:pt idx="14">
                  <c:v>3.7177111030490255E-2</c:v>
                </c:pt>
                <c:pt idx="15">
                  <c:v>2.8648464798436867E-2</c:v>
                </c:pt>
                <c:pt idx="16">
                  <c:v>2.2064715440749026E-2</c:v>
                </c:pt>
                <c:pt idx="17">
                  <c:v>1.7290464773654653E-2</c:v>
                </c:pt>
                <c:pt idx="18">
                  <c:v>1.5319397446371369E-2</c:v>
                </c:pt>
                <c:pt idx="19">
                  <c:v>1.2574295638684847E-2</c:v>
                </c:pt>
                <c:pt idx="20">
                  <c:v>1.0348288203803025E-2</c:v>
                </c:pt>
                <c:pt idx="21">
                  <c:v>7.6487268548433131E-3</c:v>
                </c:pt>
                <c:pt idx="22">
                  <c:v>6.4680914886594268E-3</c:v>
                </c:pt>
                <c:pt idx="23">
                  <c:v>4.7267598029383405E-3</c:v>
                </c:pt>
                <c:pt idx="24">
                  <c:v>3.3613126308967727E-3</c:v>
                </c:pt>
                <c:pt idx="25">
                  <c:v>2.2425372884550517E-3</c:v>
                </c:pt>
                <c:pt idx="26">
                  <c:v>1.4735480578347824E-3</c:v>
                </c:pt>
                <c:pt idx="27">
                  <c:v>1.1862176477023057E-3</c:v>
                </c:pt>
                <c:pt idx="28">
                  <c:v>9.4125326065604381E-4</c:v>
                </c:pt>
                <c:pt idx="29">
                  <c:v>7.0330379829141633E-4</c:v>
                </c:pt>
                <c:pt idx="30">
                  <c:v>7.392078466888169E-4</c:v>
                </c:pt>
              </c:numCache>
            </c:numRef>
          </c:val>
        </c:ser>
        <c:marker val="1"/>
        <c:axId val="52492160"/>
        <c:axId val="52502528"/>
      </c:lineChart>
      <c:catAx>
        <c:axId val="52492160"/>
        <c:scaling>
          <c:orientation val="minMax"/>
        </c:scaling>
        <c:axPos val="b"/>
        <c:majorGridlines/>
        <c:numFmt formatCode="General" sourceLinked="1"/>
        <c:tickLblPos val="nextTo"/>
        <c:crossAx val="52502528"/>
        <c:crosses val="autoZero"/>
        <c:auto val="1"/>
        <c:lblAlgn val="ctr"/>
        <c:lblOffset val="100"/>
      </c:catAx>
      <c:valAx>
        <c:axId val="52502528"/>
        <c:scaling>
          <c:orientation val="minMax"/>
        </c:scaling>
        <c:axPos val="l"/>
        <c:majorGridlines/>
        <c:minorGridlines/>
        <c:numFmt formatCode="0.00000" sourceLinked="0"/>
        <c:tickLblPos val="nextTo"/>
        <c:crossAx val="52492160"/>
        <c:crosses val="autoZero"/>
        <c:crossBetween val="between"/>
        <c:minorUnit val="5.0000000000000114E-3"/>
      </c:valAx>
    </c:plotArea>
    <c:legend>
      <c:legendPos val="r"/>
      <c:layout>
        <c:manualLayout>
          <c:xMode val="edge"/>
          <c:yMode val="edge"/>
          <c:wMode val="edge"/>
          <c:hMode val="edge"/>
          <c:x val="0.77738199206168279"/>
          <c:y val="0.20445609052966737"/>
          <c:w val="0.98842385236366614"/>
          <c:h val="0.68020962953401309"/>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0951008645533158"/>
          <c:y val="3.4226190476190479E-2"/>
          <c:w val="0.85590778097982712"/>
          <c:h val="0.87500000000000155"/>
        </c:manualLayout>
      </c:layout>
      <c:lineChart>
        <c:grouping val="standard"/>
        <c:ser>
          <c:idx val="0"/>
          <c:order val="0"/>
          <c:tx>
            <c:v>CombShrtHaulOld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All'!$J$343:$J$373</c:f>
              <c:numCache>
                <c:formatCode>0.00000</c:formatCode>
                <c:ptCount val="31"/>
                <c:pt idx="0">
                  <c:v>4.1818822333393783E-2</c:v>
                </c:pt>
                <c:pt idx="1">
                  <c:v>5.7570244761313727E-2</c:v>
                </c:pt>
                <c:pt idx="2">
                  <c:v>6.7060028999940832E-2</c:v>
                </c:pt>
                <c:pt idx="3">
                  <c:v>7.5166197709167284E-2</c:v>
                </c:pt>
                <c:pt idx="4">
                  <c:v>6.8984085568238152E-2</c:v>
                </c:pt>
                <c:pt idx="5">
                  <c:v>6.2353240397340443E-2</c:v>
                </c:pt>
                <c:pt idx="6">
                  <c:v>5.9253523548303322E-2</c:v>
                </c:pt>
                <c:pt idx="7">
                  <c:v>5.7551522671985163E-2</c:v>
                </c:pt>
                <c:pt idx="8">
                  <c:v>6.4795178585570629E-2</c:v>
                </c:pt>
                <c:pt idx="9">
                  <c:v>5.1107284420397456E-2</c:v>
                </c:pt>
                <c:pt idx="10">
                  <c:v>4.4737221124961986E-2</c:v>
                </c:pt>
                <c:pt idx="11">
                  <c:v>3.5806590876237519E-2</c:v>
                </c:pt>
                <c:pt idx="12">
                  <c:v>3.4235955453575904E-2</c:v>
                </c:pt>
                <c:pt idx="13">
                  <c:v>3.5693501408174198E-2</c:v>
                </c:pt>
                <c:pt idx="14">
                  <c:v>3.3855651126344297E-2</c:v>
                </c:pt>
                <c:pt idx="15">
                  <c:v>3.2014100880167165E-2</c:v>
                </c:pt>
                <c:pt idx="16">
                  <c:v>2.9585861471890268E-2</c:v>
                </c:pt>
                <c:pt idx="17">
                  <c:v>2.3670111372479916E-2</c:v>
                </c:pt>
                <c:pt idx="18">
                  <c:v>2.0355644341629127E-2</c:v>
                </c:pt>
                <c:pt idx="19">
                  <c:v>1.6238846935207305E-2</c:v>
                </c:pt>
                <c:pt idx="20">
                  <c:v>1.2929818177369027E-2</c:v>
                </c:pt>
                <c:pt idx="21">
                  <c:v>1.3450085132619524E-2</c:v>
                </c:pt>
                <c:pt idx="22">
                  <c:v>1.5029202711053624E-2</c:v>
                </c:pt>
                <c:pt idx="23">
                  <c:v>1.6897387947823004E-2</c:v>
                </c:pt>
                <c:pt idx="24">
                  <c:v>1.9338486237366601E-2</c:v>
                </c:pt>
                <c:pt idx="25">
                  <c:v>2.431309383927494E-3</c:v>
                </c:pt>
                <c:pt idx="26">
                  <c:v>2.4377495882081262E-3</c:v>
                </c:pt>
                <c:pt idx="27">
                  <c:v>2.1046799518980976E-3</c:v>
                </c:pt>
                <c:pt idx="28">
                  <c:v>1.1788975878431218E-3</c:v>
                </c:pt>
                <c:pt idx="29">
                  <c:v>9.4615540224517365E-4</c:v>
                </c:pt>
                <c:pt idx="30">
                  <c:v>1.4026138933274541E-3</c:v>
                </c:pt>
              </c:numCache>
            </c:numRef>
          </c:val>
        </c:ser>
        <c:ser>
          <c:idx val="1"/>
          <c:order val="1"/>
          <c:tx>
            <c:v>CombShrtHaul 08</c:v>
          </c:tx>
          <c:spPr>
            <a:ln w="38100">
              <a:solidFill>
                <a:srgbClr val="996633"/>
              </a:solidFill>
              <a:prstDash val="solid"/>
            </a:ln>
          </c:spPr>
          <c:marker>
            <c:symbol val="square"/>
            <c:size val="13"/>
          </c:marker>
          <c:val>
            <c:numRef>
              <c:f>'AgeDist2008 All'!$K$343:$K$373</c:f>
              <c:numCache>
                <c:formatCode>0.00000</c:formatCode>
                <c:ptCount val="31"/>
                <c:pt idx="0">
                  <c:v>2.2518551171846302E-2</c:v>
                </c:pt>
                <c:pt idx="1">
                  <c:v>8.6694585261920504E-2</c:v>
                </c:pt>
                <c:pt idx="2">
                  <c:v>7.5637352141650141E-2</c:v>
                </c:pt>
                <c:pt idx="3">
                  <c:v>6.9245463228271256E-2</c:v>
                </c:pt>
                <c:pt idx="4">
                  <c:v>4.9298361619278523E-2</c:v>
                </c:pt>
                <c:pt idx="5">
                  <c:v>4.9408566600543678E-2</c:v>
                </c:pt>
                <c:pt idx="6">
                  <c:v>4.2612592755859234E-2</c:v>
                </c:pt>
                <c:pt idx="7">
                  <c:v>6.2008669458526192E-2</c:v>
                </c:pt>
                <c:pt idx="8">
                  <c:v>7.7437366835647642E-2</c:v>
                </c:pt>
                <c:pt idx="9">
                  <c:v>6.3147454264932776E-2</c:v>
                </c:pt>
                <c:pt idx="10">
                  <c:v>4.7608551906546177E-2</c:v>
                </c:pt>
                <c:pt idx="11">
                  <c:v>4.0224818161780911E-2</c:v>
                </c:pt>
                <c:pt idx="12">
                  <c:v>3.6330908823745497E-2</c:v>
                </c:pt>
                <c:pt idx="13">
                  <c:v>4.6102417162589081E-2</c:v>
                </c:pt>
                <c:pt idx="14">
                  <c:v>3.1445154654323709E-2</c:v>
                </c:pt>
                <c:pt idx="15">
                  <c:v>2.4061420909558446E-2</c:v>
                </c:pt>
                <c:pt idx="16">
                  <c:v>1.4767467489530527E-2</c:v>
                </c:pt>
                <c:pt idx="17">
                  <c:v>1.5832782308427006E-2</c:v>
                </c:pt>
                <c:pt idx="18">
                  <c:v>1.8955256777606348E-2</c:v>
                </c:pt>
                <c:pt idx="19">
                  <c:v>2.0902211446624054E-2</c:v>
                </c:pt>
                <c:pt idx="20">
                  <c:v>2.0204246565278083E-2</c:v>
                </c:pt>
                <c:pt idx="21">
                  <c:v>1.8367496877525532E-2</c:v>
                </c:pt>
                <c:pt idx="22">
                  <c:v>1.2306222907942106E-2</c:v>
                </c:pt>
                <c:pt idx="23">
                  <c:v>1.1718463007861288E-2</c:v>
                </c:pt>
                <c:pt idx="24">
                  <c:v>7.751083682315774E-3</c:v>
                </c:pt>
                <c:pt idx="25">
                  <c:v>3.8571743442803613E-3</c:v>
                </c:pt>
                <c:pt idx="26">
                  <c:v>3.3061494379545957E-3</c:v>
                </c:pt>
                <c:pt idx="27">
                  <c:v>3.600029387995004E-3</c:v>
                </c:pt>
                <c:pt idx="28">
                  <c:v>4.3714642568510763E-3</c:v>
                </c:pt>
                <c:pt idx="29">
                  <c:v>4.7020792006465355E-3</c:v>
                </c:pt>
                <c:pt idx="30">
                  <c:v>1.5575637352141651E-2</c:v>
                </c:pt>
              </c:numCache>
            </c:numRef>
          </c:val>
        </c:ser>
        <c:ser>
          <c:idx val="2"/>
          <c:order val="2"/>
          <c:tx>
            <c:v>CombShrtHaul 08E</c:v>
          </c:tx>
          <c:spPr>
            <a:ln w="38100">
              <a:solidFill>
                <a:srgbClr val="969696"/>
              </a:solidFill>
              <a:prstDash val="solid"/>
            </a:ln>
          </c:spPr>
          <c:marker>
            <c:symbol val="triangle"/>
            <c:size val="13"/>
            <c:spPr>
              <a:solidFill>
                <a:srgbClr val="00FF00"/>
              </a:solidFill>
              <a:ln>
                <a:solidFill>
                  <a:srgbClr val="008080"/>
                </a:solidFill>
                <a:prstDash val="solid"/>
              </a:ln>
            </c:spPr>
          </c:marker>
          <c:val>
            <c:numRef>
              <c:f>'AgeDist2008 All'!$L$343:$L$373</c:f>
              <c:numCache>
                <c:formatCode>0.00000</c:formatCode>
                <c:ptCount val="31"/>
                <c:pt idx="0">
                  <c:v>2.2518551171846302E-2</c:v>
                </c:pt>
                <c:pt idx="1">
                  <c:v>7.9034585261920504E-2</c:v>
                </c:pt>
                <c:pt idx="2">
                  <c:v>7.5317352141650099E-2</c:v>
                </c:pt>
                <c:pt idx="3">
                  <c:v>7.12454632282713E-2</c:v>
                </c:pt>
                <c:pt idx="4">
                  <c:v>6.6298361619278504E-2</c:v>
                </c:pt>
                <c:pt idx="5">
                  <c:v>6.2408566600543697E-2</c:v>
                </c:pt>
                <c:pt idx="6">
                  <c:v>5.86125927558592E-2</c:v>
                </c:pt>
                <c:pt idx="7">
                  <c:v>5.4008669458526198E-2</c:v>
                </c:pt>
                <c:pt idx="8">
                  <c:v>5.0937366835647598E-2</c:v>
                </c:pt>
                <c:pt idx="9">
                  <c:v>4.7147454264932803E-2</c:v>
                </c:pt>
                <c:pt idx="10">
                  <c:v>4.3608551906546202E-2</c:v>
                </c:pt>
                <c:pt idx="11">
                  <c:v>4.0224818161780911E-2</c:v>
                </c:pt>
                <c:pt idx="12">
                  <c:v>3.6930908823745501E-2</c:v>
                </c:pt>
                <c:pt idx="13">
                  <c:v>3.4102417162589098E-2</c:v>
                </c:pt>
                <c:pt idx="14">
                  <c:v>3.1445154654323709E-2</c:v>
                </c:pt>
                <c:pt idx="15">
                  <c:v>2.9061420909558398E-2</c:v>
                </c:pt>
                <c:pt idx="16">
                  <c:v>2.6767467489530499E-2</c:v>
                </c:pt>
                <c:pt idx="17">
                  <c:v>2.4232782308427001E-2</c:v>
                </c:pt>
                <c:pt idx="18">
                  <c:v>2.1555256777606301E-2</c:v>
                </c:pt>
                <c:pt idx="19">
                  <c:v>1.8902211446624101E-2</c:v>
                </c:pt>
                <c:pt idx="20">
                  <c:v>1.7204246565278102E-2</c:v>
                </c:pt>
                <c:pt idx="21">
                  <c:v>1.49674968775255E-2</c:v>
                </c:pt>
                <c:pt idx="22">
                  <c:v>1.3106222907942101E-2</c:v>
                </c:pt>
                <c:pt idx="23">
                  <c:v>1.1718463007861288E-2</c:v>
                </c:pt>
                <c:pt idx="24">
                  <c:v>1.0051083682315699E-2</c:v>
                </c:pt>
                <c:pt idx="25">
                  <c:v>9.2571743442803594E-3</c:v>
                </c:pt>
                <c:pt idx="26">
                  <c:v>7.3061494379546002E-3</c:v>
                </c:pt>
                <c:pt idx="27">
                  <c:v>6.1000293879949997E-3</c:v>
                </c:pt>
                <c:pt idx="28">
                  <c:v>5.0714642568510798E-3</c:v>
                </c:pt>
                <c:pt idx="29">
                  <c:v>4.10207920064654E-3</c:v>
                </c:pt>
                <c:pt idx="30">
                  <c:v>6.7563735214170003E-3</c:v>
                </c:pt>
              </c:numCache>
            </c:numRef>
          </c:val>
        </c:ser>
        <c:marker val="1"/>
        <c:axId val="35410688"/>
        <c:axId val="35412608"/>
      </c:lineChart>
      <c:catAx>
        <c:axId val="35410688"/>
        <c:scaling>
          <c:orientation val="minMax"/>
        </c:scaling>
        <c:axPos val="b"/>
        <c:majorGridlines>
          <c:spPr>
            <a:ln w="3175">
              <a:solidFill>
                <a:srgbClr val="000000"/>
              </a:solidFill>
              <a:prstDash val="solid"/>
            </a:ln>
          </c:spPr>
        </c:majorGridlines>
        <c:numFmt formatCode="General" sourceLinked="1"/>
        <c:tickLblPos val="nextTo"/>
        <c:crossAx val="35412608"/>
        <c:crosses val="autoZero"/>
        <c:auto val="1"/>
        <c:lblAlgn val="ctr"/>
        <c:lblOffset val="100"/>
      </c:catAx>
      <c:valAx>
        <c:axId val="35412608"/>
        <c:scaling>
          <c:orientation val="minMax"/>
        </c:scaling>
        <c:axPos val="l"/>
        <c:majorGridlines/>
        <c:minorGridlines/>
        <c:numFmt formatCode="0.00000" sourceLinked="0"/>
        <c:tickLblPos val="nextTo"/>
        <c:crossAx val="35410688"/>
        <c:crosses val="autoZero"/>
        <c:crossBetween val="between"/>
        <c:minorUnit val="5.0000000000000114E-3"/>
      </c:valAx>
    </c:plotArea>
    <c:legend>
      <c:legendPos val="r"/>
      <c:layout>
        <c:manualLayout>
          <c:xMode val="edge"/>
          <c:yMode val="edge"/>
          <c:wMode val="edge"/>
          <c:hMode val="edge"/>
          <c:x val="0.6109510650111043"/>
          <c:y val="0.28869040623653386"/>
          <c:w val="0.96926042297597403"/>
          <c:h val="0.4940474791397344"/>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21.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76135351736418"/>
          <c:y val="2.6737967914438578E-2"/>
          <c:w val="0.84505788067675869"/>
          <c:h val="0.87700534759358673"/>
        </c:manualLayout>
      </c:layout>
      <c:lineChart>
        <c:grouping val="standard"/>
        <c:ser>
          <c:idx val="0"/>
          <c:order val="0"/>
          <c:tx>
            <c:v>CombLngHaulOld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All'!$J$375:$J$404</c:f>
              <c:numCache>
                <c:formatCode>0.00000</c:formatCode>
                <c:ptCount val="30"/>
                <c:pt idx="0">
                  <c:v>5.9956978492872327E-2</c:v>
                </c:pt>
                <c:pt idx="1">
                  <c:v>6.8732215635034788E-2</c:v>
                </c:pt>
                <c:pt idx="2">
                  <c:v>7.364132794761144E-2</c:v>
                </c:pt>
                <c:pt idx="3">
                  <c:v>6.8483905289696806E-2</c:v>
                </c:pt>
                <c:pt idx="4">
                  <c:v>6.367224153915034E-2</c:v>
                </c:pt>
                <c:pt idx="5">
                  <c:v>6.064885953241117E-2</c:v>
                </c:pt>
                <c:pt idx="6">
                  <c:v>5.9239611282220266E-2</c:v>
                </c:pt>
                <c:pt idx="7">
                  <c:v>6.2294894647647356E-2</c:v>
                </c:pt>
                <c:pt idx="8">
                  <c:v>5.1961621738103606E-2</c:v>
                </c:pt>
                <c:pt idx="9">
                  <c:v>4.5136273449659127E-2</c:v>
                </c:pt>
                <c:pt idx="10">
                  <c:v>3.6546207108288119E-2</c:v>
                </c:pt>
                <c:pt idx="11">
                  <c:v>3.4412784065588752E-2</c:v>
                </c:pt>
                <c:pt idx="12">
                  <c:v>3.4136543324612946E-2</c:v>
                </c:pt>
                <c:pt idx="13">
                  <c:v>3.2683008216183883E-2</c:v>
                </c:pt>
                <c:pt idx="14">
                  <c:v>2.9221109791484817E-2</c:v>
                </c:pt>
                <c:pt idx="15">
                  <c:v>2.5692960865602271E-2</c:v>
                </c:pt>
                <c:pt idx="16">
                  <c:v>2.1096727509688568E-2</c:v>
                </c:pt>
                <c:pt idx="17">
                  <c:v>1.920452746663568E-2</c:v>
                </c:pt>
                <c:pt idx="18">
                  <c:v>1.5936930341466357E-2</c:v>
                </c:pt>
                <c:pt idx="19">
                  <c:v>1.3469217855242188E-2</c:v>
                </c:pt>
                <c:pt idx="20">
                  <c:v>1.4406396228042052E-2</c:v>
                </c:pt>
                <c:pt idx="21">
                  <c:v>1.6189995221497819E-2</c:v>
                </c:pt>
                <c:pt idx="22">
                  <c:v>1.8673932071973497E-2</c:v>
                </c:pt>
                <c:pt idx="23">
                  <c:v>2.1762487399751028E-2</c:v>
                </c:pt>
                <c:pt idx="24">
                  <c:v>1.9603167923817775E-3</c:v>
                </c:pt>
                <c:pt idx="25">
                  <c:v>1.8219598894438926E-3</c:v>
                </c:pt>
                <c:pt idx="26">
                  <c:v>1.6035956176831459E-3</c:v>
                </c:pt>
                <c:pt idx="27">
                  <c:v>1.2354386290834296E-3</c:v>
                </c:pt>
                <c:pt idx="28">
                  <c:v>1.0982232733515568E-3</c:v>
                </c:pt>
                <c:pt idx="29">
                  <c:v>6.6146669867457196E-4</c:v>
                </c:pt>
              </c:numCache>
            </c:numRef>
          </c:val>
        </c:ser>
        <c:ser>
          <c:idx val="1"/>
          <c:order val="1"/>
          <c:tx>
            <c:v>CombLngHaul 08</c:v>
          </c:tx>
          <c:spPr>
            <a:ln w="38100">
              <a:solidFill>
                <a:srgbClr val="996633"/>
              </a:solidFill>
              <a:prstDash val="solid"/>
            </a:ln>
          </c:spPr>
          <c:marker>
            <c:symbol val="square"/>
            <c:size val="13"/>
          </c:marker>
          <c:trendline>
            <c:spPr>
              <a:ln w="63500"/>
            </c:spPr>
            <c:trendlineType val="poly"/>
            <c:order val="4"/>
            <c:dispRSqr val="1"/>
            <c:dispEq val="1"/>
            <c:trendlineLbl>
              <c:layout>
                <c:manualLayout>
                  <c:x val="-0.18744522926051024"/>
                  <c:y val="-0.71698543309781371"/>
                </c:manualLayout>
              </c:layout>
              <c:numFmt formatCode="General" sourceLinked="0"/>
              <c:spPr>
                <a:noFill/>
                <a:ln w="25400">
                  <a:noFill/>
                </a:ln>
              </c:sp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All'!$K$375:$K$404</c:f>
              <c:numCache>
                <c:formatCode>0.00000</c:formatCode>
                <c:ptCount val="30"/>
                <c:pt idx="0">
                  <c:v>8.7334575510009074E-2</c:v>
                </c:pt>
                <c:pt idx="1">
                  <c:v>7.6393865558262858E-2</c:v>
                </c:pt>
                <c:pt idx="2">
                  <c:v>6.8749701399837562E-2</c:v>
                </c:pt>
                <c:pt idx="3">
                  <c:v>4.8492666380010513E-2</c:v>
                </c:pt>
                <c:pt idx="4">
                  <c:v>5.059481152357747E-2</c:v>
                </c:pt>
                <c:pt idx="5">
                  <c:v>4.2042902871339161E-2</c:v>
                </c:pt>
                <c:pt idx="6">
                  <c:v>6.277769815106779E-2</c:v>
                </c:pt>
                <c:pt idx="7">
                  <c:v>7.8066026467918395E-2</c:v>
                </c:pt>
                <c:pt idx="8">
                  <c:v>6.3972098800821747E-2</c:v>
                </c:pt>
                <c:pt idx="9">
                  <c:v>4.7776025990158136E-2</c:v>
                </c:pt>
                <c:pt idx="10">
                  <c:v>4.0705174143614735E-2</c:v>
                </c:pt>
                <c:pt idx="11">
                  <c:v>3.6357555778510346E-2</c:v>
                </c:pt>
                <c:pt idx="12">
                  <c:v>4.500501648272897E-2</c:v>
                </c:pt>
                <c:pt idx="13">
                  <c:v>3.2009937413405951E-2</c:v>
                </c:pt>
                <c:pt idx="14">
                  <c:v>2.3983565047059386E-2</c:v>
                </c:pt>
                <c:pt idx="15">
                  <c:v>1.4332807797047441E-2</c:v>
                </c:pt>
                <c:pt idx="16">
                  <c:v>1.5479432420811236E-2</c:v>
                </c:pt>
                <c:pt idx="17">
                  <c:v>1.8107113850269935E-2</c:v>
                </c:pt>
                <c:pt idx="18">
                  <c:v>2.126033156562037E-2</c:v>
                </c:pt>
                <c:pt idx="19">
                  <c:v>1.9827050785915627E-2</c:v>
                </c:pt>
                <c:pt idx="20">
                  <c:v>1.8154889876260093E-2</c:v>
                </c:pt>
                <c:pt idx="21">
                  <c:v>1.2087334575510009E-2</c:v>
                </c:pt>
                <c:pt idx="22">
                  <c:v>1.1944006497539534E-2</c:v>
                </c:pt>
                <c:pt idx="23">
                  <c:v>7.5486121064449862E-3</c:v>
                </c:pt>
                <c:pt idx="24">
                  <c:v>3.8220820792126513E-3</c:v>
                </c:pt>
                <c:pt idx="25">
                  <c:v>3.2487697673307535E-3</c:v>
                </c:pt>
                <c:pt idx="26">
                  <c:v>3.487649897281544E-3</c:v>
                </c:pt>
                <c:pt idx="27">
                  <c:v>4.4431704170847068E-3</c:v>
                </c:pt>
                <c:pt idx="28">
                  <c:v>4.8253786250059723E-3</c:v>
                </c:pt>
                <c:pt idx="29">
                  <c:v>1.514500023888013E-2</c:v>
                </c:pt>
              </c:numCache>
            </c:numRef>
          </c:val>
        </c:ser>
        <c:ser>
          <c:idx val="2"/>
          <c:order val="2"/>
          <c:tx>
            <c:v>CombLngHaul 08E</c:v>
          </c:tx>
          <c:spPr>
            <a:ln w="38100">
              <a:solidFill>
                <a:srgbClr val="00FFFF"/>
              </a:solidFill>
              <a:prstDash val="solid"/>
            </a:ln>
          </c:spPr>
          <c:marker>
            <c:symbol val="triangle"/>
            <c:size val="12"/>
            <c:spPr>
              <a:solidFill>
                <a:srgbClr val="00FF00"/>
              </a:solidFill>
              <a:ln>
                <a:solidFill>
                  <a:srgbClr val="008000"/>
                </a:solidFill>
                <a:prstDash val="solid"/>
              </a:ln>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All'!$L$375:$L$404</c:f>
              <c:numCache>
                <c:formatCode>0.00000</c:formatCode>
                <c:ptCount val="30"/>
                <c:pt idx="0">
                  <c:v>7.9334575510009095E-2</c:v>
                </c:pt>
                <c:pt idx="1">
                  <c:v>7.4393865558262898E-2</c:v>
                </c:pt>
                <c:pt idx="2">
                  <c:v>6.9749701399837605E-2</c:v>
                </c:pt>
                <c:pt idx="3">
                  <c:v>6.54926663800105E-2</c:v>
                </c:pt>
                <c:pt idx="4">
                  <c:v>6.2594811523577501E-2</c:v>
                </c:pt>
                <c:pt idx="5">
                  <c:v>5.8042902871339203E-2</c:v>
                </c:pt>
                <c:pt idx="6">
                  <c:v>5.5777698151067798E-2</c:v>
                </c:pt>
                <c:pt idx="7">
                  <c:v>5.20660264679184E-2</c:v>
                </c:pt>
                <c:pt idx="8">
                  <c:v>4.8972098800821699E-2</c:v>
                </c:pt>
                <c:pt idx="9">
                  <c:v>4.67760259901581E-2</c:v>
                </c:pt>
                <c:pt idx="10">
                  <c:v>4.3705174143614703E-2</c:v>
                </c:pt>
                <c:pt idx="11">
                  <c:v>4.0357555778510301E-2</c:v>
                </c:pt>
                <c:pt idx="12">
                  <c:v>3.7005016482728997E-2</c:v>
                </c:pt>
                <c:pt idx="13">
                  <c:v>3.4009937413406001E-2</c:v>
                </c:pt>
                <c:pt idx="14">
                  <c:v>3.0983565047059399E-2</c:v>
                </c:pt>
                <c:pt idx="15">
                  <c:v>2.7332807797047401E-2</c:v>
                </c:pt>
                <c:pt idx="16">
                  <c:v>2.4879432420811198E-2</c:v>
                </c:pt>
                <c:pt idx="17">
                  <c:v>2.2107113850269901E-2</c:v>
                </c:pt>
                <c:pt idx="18">
                  <c:v>1.8260331565620399E-2</c:v>
                </c:pt>
                <c:pt idx="19">
                  <c:v>1.48270507859156E-2</c:v>
                </c:pt>
                <c:pt idx="20">
                  <c:v>1.21548898762601E-2</c:v>
                </c:pt>
                <c:pt idx="21">
                  <c:v>9.0873345755099998E-3</c:v>
                </c:pt>
                <c:pt idx="22">
                  <c:v>7.9440064975394992E-3</c:v>
                </c:pt>
                <c:pt idx="23">
                  <c:v>5.5486121064449896E-3</c:v>
                </c:pt>
                <c:pt idx="24">
                  <c:v>3.8220820792126513E-3</c:v>
                </c:pt>
                <c:pt idx="25">
                  <c:v>3.2487697673307535E-3</c:v>
                </c:pt>
                <c:pt idx="26">
                  <c:v>3.487649897281544E-3</c:v>
                </c:pt>
                <c:pt idx="27">
                  <c:v>4.4431704170847068E-3</c:v>
                </c:pt>
                <c:pt idx="28">
                  <c:v>4.8253786250059723E-3</c:v>
                </c:pt>
                <c:pt idx="29">
                  <c:v>1.514500023888013E-2</c:v>
                </c:pt>
              </c:numCache>
            </c:numRef>
          </c:val>
        </c:ser>
        <c:marker val="1"/>
        <c:axId val="35146368"/>
        <c:axId val="35160832"/>
      </c:lineChart>
      <c:catAx>
        <c:axId val="35146368"/>
        <c:scaling>
          <c:orientation val="minMax"/>
        </c:scaling>
        <c:axPos val="b"/>
        <c:majorGridlines>
          <c:spPr>
            <a:ln w="3175">
              <a:solidFill>
                <a:srgbClr val="000000"/>
              </a:solidFill>
              <a:prstDash val="solid"/>
            </a:ln>
          </c:spPr>
        </c:majorGridlines>
        <c:numFmt formatCode="General" sourceLinked="1"/>
        <c:tickLblPos val="nextTo"/>
        <c:crossAx val="35160832"/>
        <c:crosses val="autoZero"/>
        <c:auto val="1"/>
        <c:lblAlgn val="ctr"/>
        <c:lblOffset val="100"/>
      </c:catAx>
      <c:valAx>
        <c:axId val="35160832"/>
        <c:scaling>
          <c:orientation val="minMax"/>
        </c:scaling>
        <c:axPos val="l"/>
        <c:majorGridlines/>
        <c:minorGridlines/>
        <c:numFmt formatCode="0.00000" sourceLinked="0"/>
        <c:tickLblPos val="nextTo"/>
        <c:crossAx val="35146368"/>
        <c:crosses val="autoZero"/>
        <c:crossBetween val="between"/>
        <c:minorUnit val="5.0000000000000114E-3"/>
      </c:valAx>
    </c:plotArea>
    <c:legend>
      <c:legendPos val="r"/>
      <c:layout>
        <c:manualLayout>
          <c:xMode val="edge"/>
          <c:yMode val="edge"/>
          <c:wMode val="edge"/>
          <c:hMode val="edge"/>
          <c:x val="0.66251119947799175"/>
          <c:y val="0.34759349572121517"/>
          <c:w val="0.94300979936036433"/>
          <c:h val="0.49866295093747676"/>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chartSpace>
</file>

<file path=xl/charts/chart22.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0684269817443387"/>
          <c:y val="2.00602053290918E-2"/>
          <c:w val="0.84505788067675869"/>
          <c:h val="0.87700534759358673"/>
        </c:manualLayout>
      </c:layout>
      <c:lineChart>
        <c:grouping val="standard"/>
        <c:ser>
          <c:idx val="0"/>
          <c:order val="0"/>
          <c:tx>
            <c:v>CombLngHaulOld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All'!$J$374:$J$404</c:f>
              <c:numCache>
                <c:formatCode>0.00000</c:formatCode>
                <c:ptCount val="31"/>
                <c:pt idx="0">
                  <c:v>4.4418242078916439E-2</c:v>
                </c:pt>
                <c:pt idx="1">
                  <c:v>5.9956978492872327E-2</c:v>
                </c:pt>
                <c:pt idx="2">
                  <c:v>6.8732215635034788E-2</c:v>
                </c:pt>
                <c:pt idx="3">
                  <c:v>7.364132794761144E-2</c:v>
                </c:pt>
                <c:pt idx="4">
                  <c:v>6.8483905289696806E-2</c:v>
                </c:pt>
                <c:pt idx="5">
                  <c:v>6.367224153915034E-2</c:v>
                </c:pt>
                <c:pt idx="6">
                  <c:v>6.064885953241117E-2</c:v>
                </c:pt>
                <c:pt idx="7">
                  <c:v>5.9239611282220266E-2</c:v>
                </c:pt>
                <c:pt idx="8">
                  <c:v>6.2294894647647356E-2</c:v>
                </c:pt>
                <c:pt idx="9">
                  <c:v>5.1961621738103606E-2</c:v>
                </c:pt>
                <c:pt idx="10">
                  <c:v>4.5136273449659127E-2</c:v>
                </c:pt>
                <c:pt idx="11">
                  <c:v>3.6546207108288119E-2</c:v>
                </c:pt>
                <c:pt idx="12">
                  <c:v>3.4412784065588752E-2</c:v>
                </c:pt>
                <c:pt idx="13">
                  <c:v>3.4136543324612946E-2</c:v>
                </c:pt>
                <c:pt idx="14">
                  <c:v>3.2683008216183883E-2</c:v>
                </c:pt>
                <c:pt idx="15">
                  <c:v>2.9221109791484817E-2</c:v>
                </c:pt>
                <c:pt idx="16">
                  <c:v>2.5692960865602271E-2</c:v>
                </c:pt>
                <c:pt idx="17">
                  <c:v>2.1096727509688568E-2</c:v>
                </c:pt>
                <c:pt idx="18">
                  <c:v>1.920452746663568E-2</c:v>
                </c:pt>
                <c:pt idx="19">
                  <c:v>1.5936930341466357E-2</c:v>
                </c:pt>
                <c:pt idx="20">
                  <c:v>1.3469217855242188E-2</c:v>
                </c:pt>
                <c:pt idx="21">
                  <c:v>1.4406396228042052E-2</c:v>
                </c:pt>
                <c:pt idx="22">
                  <c:v>1.6189995221497819E-2</c:v>
                </c:pt>
                <c:pt idx="23">
                  <c:v>1.8673932071973497E-2</c:v>
                </c:pt>
                <c:pt idx="24">
                  <c:v>2.1762487399751028E-2</c:v>
                </c:pt>
                <c:pt idx="25">
                  <c:v>1.9603167923817775E-3</c:v>
                </c:pt>
                <c:pt idx="26">
                  <c:v>1.8219598894438926E-3</c:v>
                </c:pt>
                <c:pt idx="27">
                  <c:v>1.6035956176831459E-3</c:v>
                </c:pt>
                <c:pt idx="28">
                  <c:v>1.2354386290834296E-3</c:v>
                </c:pt>
                <c:pt idx="29">
                  <c:v>1.0982232733515568E-3</c:v>
                </c:pt>
                <c:pt idx="30">
                  <c:v>6.6146669867457196E-4</c:v>
                </c:pt>
              </c:numCache>
            </c:numRef>
          </c:val>
        </c:ser>
        <c:ser>
          <c:idx val="1"/>
          <c:order val="1"/>
          <c:tx>
            <c:v>CombLngHaul 08</c:v>
          </c:tx>
          <c:spPr>
            <a:ln w="38100">
              <a:solidFill>
                <a:srgbClr val="996633"/>
              </a:solidFill>
              <a:prstDash val="solid"/>
            </a:ln>
          </c:spPr>
          <c:marker>
            <c:symbol val="square"/>
            <c:size val="13"/>
          </c:marker>
          <c:val>
            <c:numRef>
              <c:f>'AgeDist2008 All'!$K$374:$K$404</c:f>
              <c:numCache>
                <c:formatCode>0.00000</c:formatCode>
                <c:ptCount val="31"/>
                <c:pt idx="0">
                  <c:v>2.2024747981462901E-2</c:v>
                </c:pt>
                <c:pt idx="1">
                  <c:v>8.7334575510009074E-2</c:v>
                </c:pt>
                <c:pt idx="2">
                  <c:v>7.6393865558262858E-2</c:v>
                </c:pt>
                <c:pt idx="3">
                  <c:v>6.8749701399837562E-2</c:v>
                </c:pt>
                <c:pt idx="4">
                  <c:v>4.8492666380010513E-2</c:v>
                </c:pt>
                <c:pt idx="5">
                  <c:v>5.059481152357747E-2</c:v>
                </c:pt>
                <c:pt idx="6">
                  <c:v>4.2042902871339161E-2</c:v>
                </c:pt>
                <c:pt idx="7">
                  <c:v>6.277769815106779E-2</c:v>
                </c:pt>
                <c:pt idx="8">
                  <c:v>7.8066026467918395E-2</c:v>
                </c:pt>
                <c:pt idx="9">
                  <c:v>6.3972098800821747E-2</c:v>
                </c:pt>
                <c:pt idx="10">
                  <c:v>4.7776025990158136E-2</c:v>
                </c:pt>
                <c:pt idx="11">
                  <c:v>4.0705174143614735E-2</c:v>
                </c:pt>
                <c:pt idx="12">
                  <c:v>3.6357555778510346E-2</c:v>
                </c:pt>
                <c:pt idx="13">
                  <c:v>4.500501648272897E-2</c:v>
                </c:pt>
                <c:pt idx="14">
                  <c:v>3.2009937413405951E-2</c:v>
                </c:pt>
                <c:pt idx="15">
                  <c:v>2.3983565047059386E-2</c:v>
                </c:pt>
                <c:pt idx="16">
                  <c:v>1.4332807797047441E-2</c:v>
                </c:pt>
                <c:pt idx="17">
                  <c:v>1.5479432420811236E-2</c:v>
                </c:pt>
                <c:pt idx="18">
                  <c:v>1.8107113850269935E-2</c:v>
                </c:pt>
                <c:pt idx="19">
                  <c:v>2.126033156562037E-2</c:v>
                </c:pt>
                <c:pt idx="20">
                  <c:v>1.9827050785915627E-2</c:v>
                </c:pt>
                <c:pt idx="21">
                  <c:v>1.8154889876260093E-2</c:v>
                </c:pt>
                <c:pt idx="22">
                  <c:v>1.2087334575510009E-2</c:v>
                </c:pt>
                <c:pt idx="23">
                  <c:v>1.1944006497539534E-2</c:v>
                </c:pt>
                <c:pt idx="24">
                  <c:v>7.5486121064449862E-3</c:v>
                </c:pt>
                <c:pt idx="25">
                  <c:v>3.8220820792126513E-3</c:v>
                </c:pt>
                <c:pt idx="26">
                  <c:v>3.2487697673307535E-3</c:v>
                </c:pt>
                <c:pt idx="27">
                  <c:v>3.487649897281544E-3</c:v>
                </c:pt>
                <c:pt idx="28">
                  <c:v>4.4431704170847068E-3</c:v>
                </c:pt>
                <c:pt idx="29">
                  <c:v>4.8253786250059723E-3</c:v>
                </c:pt>
                <c:pt idx="30">
                  <c:v>1.514500023888013E-2</c:v>
                </c:pt>
              </c:numCache>
            </c:numRef>
          </c:val>
        </c:ser>
        <c:ser>
          <c:idx val="2"/>
          <c:order val="2"/>
          <c:tx>
            <c:v>CombLngHaul 08E</c:v>
          </c:tx>
          <c:spPr>
            <a:ln w="38100">
              <a:solidFill>
                <a:srgbClr val="00FFFF"/>
              </a:solidFill>
              <a:prstDash val="solid"/>
            </a:ln>
          </c:spPr>
          <c:marker>
            <c:symbol val="triangle"/>
            <c:size val="13"/>
            <c:spPr>
              <a:solidFill>
                <a:srgbClr val="00FF00"/>
              </a:solidFill>
              <a:ln>
                <a:solidFill>
                  <a:srgbClr val="008080"/>
                </a:solidFill>
                <a:prstDash val="solid"/>
              </a:ln>
            </c:spPr>
          </c:marker>
          <c:val>
            <c:numRef>
              <c:f>'AgeDist2008 All'!$L$374:$L$404</c:f>
              <c:numCache>
                <c:formatCode>0.00000</c:formatCode>
                <c:ptCount val="31"/>
                <c:pt idx="0">
                  <c:v>2.3624747981462899E-2</c:v>
                </c:pt>
                <c:pt idx="1">
                  <c:v>7.9334575510009095E-2</c:v>
                </c:pt>
                <c:pt idx="2">
                  <c:v>7.4393865558262898E-2</c:v>
                </c:pt>
                <c:pt idx="3">
                  <c:v>6.9749701399837605E-2</c:v>
                </c:pt>
                <c:pt idx="4">
                  <c:v>6.54926663800105E-2</c:v>
                </c:pt>
                <c:pt idx="5">
                  <c:v>6.2594811523577501E-2</c:v>
                </c:pt>
                <c:pt idx="6">
                  <c:v>5.8042902871339203E-2</c:v>
                </c:pt>
                <c:pt idx="7">
                  <c:v>5.5777698151067798E-2</c:v>
                </c:pt>
                <c:pt idx="8">
                  <c:v>5.20660264679184E-2</c:v>
                </c:pt>
                <c:pt idx="9">
                  <c:v>4.8972098800821699E-2</c:v>
                </c:pt>
                <c:pt idx="10">
                  <c:v>4.67760259901581E-2</c:v>
                </c:pt>
                <c:pt idx="11">
                  <c:v>4.3705174143614703E-2</c:v>
                </c:pt>
                <c:pt idx="12">
                  <c:v>4.0357555778510301E-2</c:v>
                </c:pt>
                <c:pt idx="13">
                  <c:v>3.7005016482728997E-2</c:v>
                </c:pt>
                <c:pt idx="14">
                  <c:v>3.4009937413406001E-2</c:v>
                </c:pt>
                <c:pt idx="15">
                  <c:v>3.0983565047059399E-2</c:v>
                </c:pt>
                <c:pt idx="16">
                  <c:v>2.7332807797047401E-2</c:v>
                </c:pt>
                <c:pt idx="17">
                  <c:v>2.4879432420811198E-2</c:v>
                </c:pt>
                <c:pt idx="18">
                  <c:v>2.2107113850269901E-2</c:v>
                </c:pt>
                <c:pt idx="19">
                  <c:v>1.8260331565620399E-2</c:v>
                </c:pt>
                <c:pt idx="20">
                  <c:v>1.48270507859156E-2</c:v>
                </c:pt>
                <c:pt idx="21">
                  <c:v>1.21548898762601E-2</c:v>
                </c:pt>
                <c:pt idx="22">
                  <c:v>9.0873345755099998E-3</c:v>
                </c:pt>
                <c:pt idx="23">
                  <c:v>7.9440064975394992E-3</c:v>
                </c:pt>
                <c:pt idx="24">
                  <c:v>5.5486121064449896E-3</c:v>
                </c:pt>
                <c:pt idx="25">
                  <c:v>3.8220820792126513E-3</c:v>
                </c:pt>
                <c:pt idx="26">
                  <c:v>3.2487697673307535E-3</c:v>
                </c:pt>
                <c:pt idx="27">
                  <c:v>3.487649897281544E-3</c:v>
                </c:pt>
                <c:pt idx="28">
                  <c:v>4.4431704170847068E-3</c:v>
                </c:pt>
                <c:pt idx="29">
                  <c:v>4.8253786250059723E-3</c:v>
                </c:pt>
                <c:pt idx="30">
                  <c:v>1.514500023888013E-2</c:v>
                </c:pt>
              </c:numCache>
            </c:numRef>
          </c:val>
        </c:ser>
        <c:marker val="1"/>
        <c:axId val="42517632"/>
        <c:axId val="42519552"/>
      </c:lineChart>
      <c:catAx>
        <c:axId val="42517632"/>
        <c:scaling>
          <c:orientation val="minMax"/>
        </c:scaling>
        <c:axPos val="b"/>
        <c:majorGridlines>
          <c:spPr>
            <a:ln w="3175">
              <a:solidFill>
                <a:srgbClr val="000000"/>
              </a:solidFill>
              <a:prstDash val="solid"/>
            </a:ln>
          </c:spPr>
        </c:majorGridlines>
        <c:numFmt formatCode="General" sourceLinked="1"/>
        <c:tickLblPos val="nextTo"/>
        <c:crossAx val="42519552"/>
        <c:crosses val="autoZero"/>
        <c:auto val="1"/>
        <c:lblAlgn val="ctr"/>
        <c:lblOffset val="100"/>
      </c:catAx>
      <c:valAx>
        <c:axId val="42519552"/>
        <c:scaling>
          <c:orientation val="minMax"/>
        </c:scaling>
        <c:axPos val="l"/>
        <c:majorGridlines/>
        <c:minorGridlines/>
        <c:numFmt formatCode="0.00000" sourceLinked="0"/>
        <c:tickLblPos val="nextTo"/>
        <c:crossAx val="42517632"/>
        <c:crosses val="autoZero"/>
        <c:crossBetween val="between"/>
        <c:minorUnit val="5.0000000000000114E-3"/>
      </c:valAx>
    </c:plotArea>
    <c:legend>
      <c:legendPos val="r"/>
      <c:layout>
        <c:manualLayout>
          <c:xMode val="edge"/>
          <c:yMode val="edge"/>
          <c:wMode val="edge"/>
          <c:hMode val="edge"/>
          <c:x val="0.67197698949838625"/>
          <c:y val="0.42083507508139112"/>
          <c:w val="0.95247558938075882"/>
          <c:h val="0.57190453029765265"/>
        </c:manualLayout>
      </c:layout>
    </c:legend>
    <c:plotVisOnly val="1"/>
    <c:dispBlanksAs val="gap"/>
  </c:chart>
  <c:txPr>
    <a:bodyPr/>
    <a:lstStyle/>
    <a:p>
      <a:pPr algn="ctr">
        <a:defRPr lang="en-US" sz="1200" b="1"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107474287400262"/>
          <c:y val="2.7153347745904711E-2"/>
          <c:w val="0.86858717850606448"/>
          <c:h val="0.89057633870919051"/>
        </c:manualLayout>
      </c:layout>
      <c:lineChart>
        <c:grouping val="standard"/>
        <c:ser>
          <c:idx val="0"/>
          <c:order val="0"/>
          <c:tx>
            <c:v>PassCarOld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All'!$J$34:$J$63</c:f>
              <c:numCache>
                <c:formatCode>0.00000</c:formatCode>
                <c:ptCount val="30"/>
                <c:pt idx="0">
                  <c:v>0.10068993100689937</c:v>
                </c:pt>
                <c:pt idx="1">
                  <c:v>9.3390660933906675E-2</c:v>
                </c:pt>
                <c:pt idx="2">
                  <c:v>8.5891410858914177E-2</c:v>
                </c:pt>
                <c:pt idx="3">
                  <c:v>7.8992100789921069E-2</c:v>
                </c:pt>
                <c:pt idx="4">
                  <c:v>7.2492750724927543E-2</c:v>
                </c:pt>
                <c:pt idx="5">
                  <c:v>6.5793420657934254E-2</c:v>
                </c:pt>
                <c:pt idx="6">
                  <c:v>5.9594040595940444E-2</c:v>
                </c:pt>
                <c:pt idx="7">
                  <c:v>5.3694630536946335E-2</c:v>
                </c:pt>
                <c:pt idx="8">
                  <c:v>4.8395160483951635E-2</c:v>
                </c:pt>
                <c:pt idx="9">
                  <c:v>4.2795720427957235E-2</c:v>
                </c:pt>
                <c:pt idx="10">
                  <c:v>3.7696230376962334E-2</c:v>
                </c:pt>
                <c:pt idx="11">
                  <c:v>3.2896710328967127E-2</c:v>
                </c:pt>
                <c:pt idx="12">
                  <c:v>2.8597140285971417E-2</c:v>
                </c:pt>
                <c:pt idx="13">
                  <c:v>2.4497550244975515E-2</c:v>
                </c:pt>
                <c:pt idx="14">
                  <c:v>2.0697930206979312E-2</c:v>
                </c:pt>
                <c:pt idx="15">
                  <c:v>1.7098290170982917E-2</c:v>
                </c:pt>
                <c:pt idx="16">
                  <c:v>1.4198580141985811E-2</c:v>
                </c:pt>
                <c:pt idx="17">
                  <c:v>1.1098890110988909E-2</c:v>
                </c:pt>
                <c:pt idx="18">
                  <c:v>9.0990900909909064E-3</c:v>
                </c:pt>
                <c:pt idx="19">
                  <c:v>6.6993300669933049E-3</c:v>
                </c:pt>
                <c:pt idx="20">
                  <c:v>5.5994400559944042E-3</c:v>
                </c:pt>
                <c:pt idx="21">
                  <c:v>4.1995800419958032E-3</c:v>
                </c:pt>
                <c:pt idx="22">
                  <c:v>3.6996300369963029E-3</c:v>
                </c:pt>
                <c:pt idx="23">
                  <c:v>3.2591978897348385E-3</c:v>
                </c:pt>
                <c:pt idx="24">
                  <c:v>5.4042214826111067E-4</c:v>
                </c:pt>
                <c:pt idx="25">
                  <c:v>0</c:v>
                </c:pt>
                <c:pt idx="26">
                  <c:v>0</c:v>
                </c:pt>
                <c:pt idx="27">
                  <c:v>0</c:v>
                </c:pt>
                <c:pt idx="28">
                  <c:v>0</c:v>
                </c:pt>
                <c:pt idx="29">
                  <c:v>0</c:v>
                </c:pt>
              </c:numCache>
            </c:numRef>
          </c:val>
        </c:ser>
        <c:ser>
          <c:idx val="1"/>
          <c:order val="1"/>
          <c:tx>
            <c:v>PassCar08</c:v>
          </c:tx>
          <c:spPr>
            <a:ln w="38100">
              <a:solidFill>
                <a:srgbClr val="996633"/>
              </a:solidFill>
              <a:prstDash val="solid"/>
            </a:ln>
          </c:spPr>
          <c:marker>
            <c:symbol val="square"/>
            <c:size val="13"/>
          </c:marker>
          <c:trendline>
            <c:spPr>
              <a:ln w="63500"/>
            </c:spPr>
            <c:trendlineType val="poly"/>
            <c:order val="4"/>
            <c:dispRSqr val="1"/>
            <c:dispEq val="1"/>
            <c:trendlineLbl>
              <c:layout>
                <c:manualLayout>
                  <c:xMode val="edge"/>
                  <c:yMode val="edge"/>
                  <c:x val="0.20824053452115848"/>
                  <c:y val="0.19672131147540994"/>
                </c:manualLayout>
              </c:layout>
              <c:numFmt formatCode="General" sourceLinked="0"/>
              <c:spPr>
                <a:noFill/>
                <a:ln w="25400">
                  <a:noFill/>
                </a:ln>
              </c:spPr>
              <c:txPr>
                <a:bodyPr/>
                <a:lstStyle/>
                <a:p>
                  <a:pPr>
                    <a:defRPr sz="1400" b="0" i="0" u="none" strike="noStrike" baseline="0">
                      <a:solidFill>
                        <a:srgbClr val="000000"/>
                      </a:solidFill>
                      <a:latin typeface="Arial Black"/>
                      <a:ea typeface="Arial Black"/>
                      <a:cs typeface="Arial Black"/>
                    </a:defRPr>
                  </a:pPr>
                  <a:endParaRPr lang="en-US"/>
                </a:p>
              </c:tx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All'!$K$34:$K$63</c:f>
              <c:numCache>
                <c:formatCode>0.00000</c:formatCode>
                <c:ptCount val="30"/>
                <c:pt idx="0">
                  <c:v>8.3976020738820475E-2</c:v>
                </c:pt>
                <c:pt idx="1">
                  <c:v>7.8240146114417014E-2</c:v>
                </c:pt>
                <c:pt idx="2">
                  <c:v>7.5231544217286284E-2</c:v>
                </c:pt>
                <c:pt idx="3">
                  <c:v>6.6646143875567082E-2</c:v>
                </c:pt>
                <c:pt idx="4">
                  <c:v>7.0510222117480703E-2</c:v>
                </c:pt>
                <c:pt idx="5">
                  <c:v>6.9009603487892535E-2</c:v>
                </c:pt>
                <c:pt idx="6">
                  <c:v>6.322865727920815E-2</c:v>
                </c:pt>
                <c:pt idx="7">
                  <c:v>6.8992812113356505E-2</c:v>
                </c:pt>
                <c:pt idx="8">
                  <c:v>5.6210157308666707E-2</c:v>
                </c:pt>
                <c:pt idx="9">
                  <c:v>4.9907794732810935E-2</c:v>
                </c:pt>
                <c:pt idx="10">
                  <c:v>4.4837094208448711E-2</c:v>
                </c:pt>
                <c:pt idx="11">
                  <c:v>3.6287044128910623E-2</c:v>
                </c:pt>
                <c:pt idx="12">
                  <c:v>3.6253166794320391E-2</c:v>
                </c:pt>
                <c:pt idx="13">
                  <c:v>2.8517056501502387E-2</c:v>
                </c:pt>
                <c:pt idx="14">
                  <c:v>2.4034348671419313E-2</c:v>
                </c:pt>
                <c:pt idx="15">
                  <c:v>1.9069698933600426E-2</c:v>
                </c:pt>
                <c:pt idx="16">
                  <c:v>1.4183998114652683E-2</c:v>
                </c:pt>
                <c:pt idx="17">
                  <c:v>1.2370824250279857E-2</c:v>
                </c:pt>
                <c:pt idx="18">
                  <c:v>9.0443645790372947E-3</c:v>
                </c:pt>
                <c:pt idx="19">
                  <c:v>6.9336593413067815E-3</c:v>
                </c:pt>
                <c:pt idx="20">
                  <c:v>6.0316384846520943E-3</c:v>
                </c:pt>
                <c:pt idx="21">
                  <c:v>4.2644199611147115E-3</c:v>
                </c:pt>
                <c:pt idx="22">
                  <c:v>2.9237612678960703E-3</c:v>
                </c:pt>
                <c:pt idx="23">
                  <c:v>2.0005302539327168E-3</c:v>
                </c:pt>
                <c:pt idx="24">
                  <c:v>1.1155953573322335E-3</c:v>
                </c:pt>
                <c:pt idx="25">
                  <c:v>7.2703705885818648E-4</c:v>
                </c:pt>
                <c:pt idx="26">
                  <c:v>6.04784068815177E-4</c:v>
                </c:pt>
                <c:pt idx="27">
                  <c:v>5.2406763683497323E-4</c:v>
                </c:pt>
                <c:pt idx="28">
                  <c:v>9.3589819124491845E-4</c:v>
                </c:pt>
                <c:pt idx="29">
                  <c:v>6.9451481765156423E-3</c:v>
                </c:pt>
              </c:numCache>
            </c:numRef>
          </c:val>
        </c:ser>
        <c:ser>
          <c:idx val="2"/>
          <c:order val="2"/>
          <c:tx>
            <c:v>PassCar08E</c:v>
          </c:tx>
          <c:spPr>
            <a:ln w="63500">
              <a:solidFill>
                <a:srgbClr val="FFFF00"/>
              </a:solidFill>
            </a:ln>
          </c:spPr>
          <c:marker>
            <c:symbol val="triangle"/>
            <c:size val="15"/>
            <c:spPr>
              <a:solidFill>
                <a:srgbClr val="FFFF00"/>
              </a:solidFill>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All'!$L$34:$L$63</c:f>
              <c:numCache>
                <c:formatCode>0.00000</c:formatCode>
                <c:ptCount val="30"/>
                <c:pt idx="0">
                  <c:v>7.9030000000000003E-2</c:v>
                </c:pt>
                <c:pt idx="1">
                  <c:v>7.8770000000000007E-2</c:v>
                </c:pt>
                <c:pt idx="2">
                  <c:v>7.7160000000000006E-2</c:v>
                </c:pt>
                <c:pt idx="3">
                  <c:v>7.4819999999999998E-2</c:v>
                </c:pt>
                <c:pt idx="4">
                  <c:v>7.1510222117480704E-2</c:v>
                </c:pt>
                <c:pt idx="5">
                  <c:v>6.7900960348789202E-2</c:v>
                </c:pt>
                <c:pt idx="6">
                  <c:v>6.3828657279208195E-2</c:v>
                </c:pt>
                <c:pt idx="7">
                  <c:v>5.9892812113356501E-2</c:v>
                </c:pt>
                <c:pt idx="8">
                  <c:v>5.4210157308666698E-2</c:v>
                </c:pt>
                <c:pt idx="9">
                  <c:v>4.9907794732810935E-2</c:v>
                </c:pt>
                <c:pt idx="10">
                  <c:v>4.4837094208448711E-2</c:v>
                </c:pt>
                <c:pt idx="11">
                  <c:v>3.9887044128910601E-2</c:v>
                </c:pt>
                <c:pt idx="12">
                  <c:v>3.46531667943204E-2</c:v>
                </c:pt>
                <c:pt idx="13">
                  <c:v>2.99170565015024E-2</c:v>
                </c:pt>
                <c:pt idx="14">
                  <c:v>2.50343486714193E-2</c:v>
                </c:pt>
                <c:pt idx="15">
                  <c:v>2.10696989336004E-2</c:v>
                </c:pt>
                <c:pt idx="16">
                  <c:v>1.6183998114652699E-2</c:v>
                </c:pt>
                <c:pt idx="17">
                  <c:v>1.3370824250279899E-2</c:v>
                </c:pt>
                <c:pt idx="18">
                  <c:v>9.7443645790372003E-3</c:v>
                </c:pt>
                <c:pt idx="19">
                  <c:v>6.9336593413067797E-3</c:v>
                </c:pt>
                <c:pt idx="20">
                  <c:v>4.9316384846520896E-3</c:v>
                </c:pt>
                <c:pt idx="21">
                  <c:v>2.9644199611147102E-3</c:v>
                </c:pt>
                <c:pt idx="22">
                  <c:v>2.12376126789607E-3</c:v>
                </c:pt>
                <c:pt idx="23">
                  <c:v>1.40053025393272E-3</c:v>
                </c:pt>
                <c:pt idx="24">
                  <c:v>1.1155953573322335E-3</c:v>
                </c:pt>
                <c:pt idx="25">
                  <c:v>7.2703705885818648E-4</c:v>
                </c:pt>
                <c:pt idx="26">
                  <c:v>6.04784068815177E-4</c:v>
                </c:pt>
                <c:pt idx="27">
                  <c:v>5.2406763683497323E-4</c:v>
                </c:pt>
                <c:pt idx="28">
                  <c:v>9.3589819124491845E-4</c:v>
                </c:pt>
                <c:pt idx="29">
                  <c:v>3.79E-3</c:v>
                </c:pt>
              </c:numCache>
            </c:numRef>
          </c:val>
        </c:ser>
        <c:ser>
          <c:idx val="3"/>
          <c:order val="3"/>
          <c:tx>
            <c:v>MOVES Default</c:v>
          </c:tx>
          <c:spPr>
            <a:ln w="38100">
              <a:solidFill>
                <a:srgbClr val="00FFFF"/>
              </a:solidFill>
              <a:prstDash val="solid"/>
            </a:ln>
          </c:spPr>
          <c:marker>
            <c:symbol val="x"/>
            <c:size val="12"/>
            <c:spPr>
              <a:noFill/>
              <a:ln>
                <a:solidFill>
                  <a:srgbClr val="00FFFF"/>
                </a:solidFill>
                <a:prstDash val="solid"/>
              </a:ln>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All'!$N$34:$N$63</c:f>
              <c:numCache>
                <c:formatCode>0.00000</c:formatCode>
                <c:ptCount val="30"/>
                <c:pt idx="0">
                  <c:v>6.3403290416063782E-2</c:v>
                </c:pt>
                <c:pt idx="1">
                  <c:v>6.4871506695482958E-2</c:v>
                </c:pt>
                <c:pt idx="2">
                  <c:v>6.3585520950818625E-2</c:v>
                </c:pt>
                <c:pt idx="3">
                  <c:v>6.1510266115645855E-2</c:v>
                </c:pt>
                <c:pt idx="4">
                  <c:v>6.115920989444696E-2</c:v>
                </c:pt>
                <c:pt idx="5">
                  <c:v>6.3897016113440341E-2</c:v>
                </c:pt>
                <c:pt idx="6">
                  <c:v>6.483296356757437E-2</c:v>
                </c:pt>
                <c:pt idx="7">
                  <c:v>6.6094502220131926E-2</c:v>
                </c:pt>
                <c:pt idx="8">
                  <c:v>6.0808220697489611E-2</c:v>
                </c:pt>
                <c:pt idx="9">
                  <c:v>5.4528765585471539E-2</c:v>
                </c:pt>
                <c:pt idx="10">
                  <c:v>5.284722371223162E-2</c:v>
                </c:pt>
                <c:pt idx="11">
                  <c:v>4.962314824273456E-2</c:v>
                </c:pt>
                <c:pt idx="12">
                  <c:v>4.2967201209847879E-2</c:v>
                </c:pt>
                <c:pt idx="13">
                  <c:v>3.7177111030490255E-2</c:v>
                </c:pt>
                <c:pt idx="14">
                  <c:v>2.8648464798436867E-2</c:v>
                </c:pt>
                <c:pt idx="15">
                  <c:v>2.2064715440749026E-2</c:v>
                </c:pt>
                <c:pt idx="16">
                  <c:v>1.7290464773654653E-2</c:v>
                </c:pt>
                <c:pt idx="17">
                  <c:v>1.5319397446371369E-2</c:v>
                </c:pt>
                <c:pt idx="18">
                  <c:v>1.2574295638684847E-2</c:v>
                </c:pt>
                <c:pt idx="19">
                  <c:v>1.0348288203803025E-2</c:v>
                </c:pt>
                <c:pt idx="20">
                  <c:v>7.6487268548433131E-3</c:v>
                </c:pt>
                <c:pt idx="21">
                  <c:v>6.4680914886594268E-3</c:v>
                </c:pt>
                <c:pt idx="22">
                  <c:v>4.7267598029383405E-3</c:v>
                </c:pt>
                <c:pt idx="23">
                  <c:v>3.3613126308967727E-3</c:v>
                </c:pt>
                <c:pt idx="24">
                  <c:v>2.2425372884550517E-3</c:v>
                </c:pt>
                <c:pt idx="25">
                  <c:v>1.4735480578347824E-3</c:v>
                </c:pt>
                <c:pt idx="26">
                  <c:v>1.1862176477023057E-3</c:v>
                </c:pt>
                <c:pt idx="27">
                  <c:v>9.4125326065604381E-4</c:v>
                </c:pt>
                <c:pt idx="28">
                  <c:v>7.0330379829141633E-4</c:v>
                </c:pt>
                <c:pt idx="29">
                  <c:v>7.392078466888169E-4</c:v>
                </c:pt>
              </c:numCache>
            </c:numRef>
          </c:val>
        </c:ser>
        <c:marker val="1"/>
        <c:axId val="52439680"/>
        <c:axId val="52450048"/>
      </c:lineChart>
      <c:catAx>
        <c:axId val="52439680"/>
        <c:scaling>
          <c:orientation val="minMax"/>
        </c:scaling>
        <c:axPos val="b"/>
        <c:majorGridlines/>
        <c:numFmt formatCode="General" sourceLinked="1"/>
        <c:tickLblPos val="nextTo"/>
        <c:crossAx val="52450048"/>
        <c:crosses val="autoZero"/>
        <c:auto val="1"/>
        <c:lblAlgn val="ctr"/>
        <c:lblOffset val="100"/>
      </c:catAx>
      <c:valAx>
        <c:axId val="52450048"/>
        <c:scaling>
          <c:orientation val="minMax"/>
        </c:scaling>
        <c:axPos val="l"/>
        <c:majorGridlines/>
        <c:minorGridlines/>
        <c:numFmt formatCode="0.00000" sourceLinked="0"/>
        <c:tickLblPos val="nextTo"/>
        <c:crossAx val="52439680"/>
        <c:crosses val="autoZero"/>
        <c:crossBetween val="between"/>
      </c:valAx>
    </c:plotArea>
    <c:legend>
      <c:legendPos val="r"/>
      <c:layout>
        <c:manualLayout>
          <c:xMode val="edge"/>
          <c:yMode val="edge"/>
          <c:wMode val="edge"/>
          <c:hMode val="edge"/>
          <c:x val="0.75711742045607333"/>
          <c:y val="0.17801058474248097"/>
          <c:w val="0.96886121974174166"/>
          <c:h val="0.65445032485693388"/>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chartSpace>
</file>

<file path=xl/charts/chart24.xml><?xml version="1.0" encoding="utf-8"?>
<c:chartSpace xmlns:c="http://schemas.openxmlformats.org/drawingml/2006/chart" xmlns:a="http://schemas.openxmlformats.org/drawingml/2006/main" xmlns:r="http://schemas.openxmlformats.org/officeDocument/2006/relationships">
  <c:lang val="en-US"/>
  <c:chart>
    <c:plotArea>
      <c:layout/>
      <c:lineChart>
        <c:grouping val="standard"/>
        <c:ser>
          <c:idx val="0"/>
          <c:order val="0"/>
          <c:tx>
            <c:v>PassTruckOld</c:v>
          </c:tx>
          <c:spPr>
            <a:ln w="63500"/>
          </c:spPr>
          <c:cat>
            <c:numRef>
              <c:f>'AgeDist2008 All'!$C$65:$C$94</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All'!$J$65:$J$94</c:f>
              <c:numCache>
                <c:formatCode>0.00000</c:formatCode>
                <c:ptCount val="30"/>
                <c:pt idx="0">
                  <c:v>0.10076452868133252</c:v>
                </c:pt>
                <c:pt idx="1">
                  <c:v>9.6262419483250275E-2</c:v>
                </c:pt>
                <c:pt idx="2">
                  <c:v>9.0869784017540978E-2</c:v>
                </c:pt>
                <c:pt idx="3">
                  <c:v>8.5035200488974727E-2</c:v>
                </c:pt>
                <c:pt idx="4">
                  <c:v>7.698326998034255E-2</c:v>
                </c:pt>
                <c:pt idx="5">
                  <c:v>7.2538290761434504E-2</c:v>
                </c:pt>
                <c:pt idx="6">
                  <c:v>6.4940667009365335E-2</c:v>
                </c:pt>
                <c:pt idx="7">
                  <c:v>5.9785136629374611E-2</c:v>
                </c:pt>
                <c:pt idx="8">
                  <c:v>5.1762142554900303E-2</c:v>
                </c:pt>
                <c:pt idx="9">
                  <c:v>4.4688264155883728E-2</c:v>
                </c:pt>
                <c:pt idx="10">
                  <c:v>3.7825178043248586E-2</c:v>
                </c:pt>
                <c:pt idx="11">
                  <c:v>3.1773466747939426E-2</c:v>
                </c:pt>
                <c:pt idx="12">
                  <c:v>2.6165408739974968E-2</c:v>
                </c:pt>
                <c:pt idx="13">
                  <c:v>2.1647385247115458E-2</c:v>
                </c:pt>
                <c:pt idx="14">
                  <c:v>1.6398265099108498E-2</c:v>
                </c:pt>
                <c:pt idx="15">
                  <c:v>1.1757729330838436E-2</c:v>
                </c:pt>
                <c:pt idx="16">
                  <c:v>8.5414616792680465E-3</c:v>
                </c:pt>
                <c:pt idx="17">
                  <c:v>5.4397540328879985E-3</c:v>
                </c:pt>
                <c:pt idx="18">
                  <c:v>3.1356350581121036E-3</c:v>
                </c:pt>
                <c:pt idx="19">
                  <c:v>1.904099952714665E-3</c:v>
                </c:pt>
                <c:pt idx="20">
                  <c:v>1.8282525941489881E-3</c:v>
                </c:pt>
                <c:pt idx="21">
                  <c:v>2.6931072306290065E-3</c:v>
                </c:pt>
                <c:pt idx="22">
                  <c:v>4.6025073538287177E-3</c:v>
                </c:pt>
                <c:pt idx="23">
                  <c:v>8.1300867020174267E-3</c:v>
                </c:pt>
                <c:pt idx="24">
                  <c:v>2.1383948329191119E-4</c:v>
                </c:pt>
                <c:pt idx="25">
                  <c:v>1.3294187814142587E-5</c:v>
                </c:pt>
                <c:pt idx="26">
                  <c:v>9.2778230889295579E-6</c:v>
                </c:pt>
                <c:pt idx="27">
                  <c:v>7.0651687437598601E-6</c:v>
                </c:pt>
                <c:pt idx="28">
                  <c:v>5.643611339699469E-6</c:v>
                </c:pt>
                <c:pt idx="29">
                  <c:v>4.465902279759405E-4</c:v>
                </c:pt>
              </c:numCache>
            </c:numRef>
          </c:val>
        </c:ser>
        <c:ser>
          <c:idx val="1"/>
          <c:order val="1"/>
          <c:tx>
            <c:v>PassTruck08</c:v>
          </c:tx>
          <c:spPr>
            <a:ln w="63500"/>
          </c:spPr>
          <c:trendline>
            <c:spPr>
              <a:ln w="63500"/>
            </c:spPr>
            <c:trendlineType val="poly"/>
            <c:order val="5"/>
            <c:dispRSqr val="1"/>
            <c:dispEq val="1"/>
            <c:trendlineLbl>
              <c:layout>
                <c:manualLayout>
                  <c:xMode val="edge"/>
                  <c:yMode val="edge"/>
                  <c:x val="0.21492204899777312"/>
                  <c:y val="0.13934426229508196"/>
                </c:manualLayout>
              </c:layout>
              <c:numFmt formatCode="General" sourceLinked="0"/>
              <c:spPr>
                <a:noFill/>
                <a:ln w="25400">
                  <a:noFill/>
                </a:ln>
              </c:spPr>
              <c:txPr>
                <a:bodyPr/>
                <a:lstStyle/>
                <a:p>
                  <a:pPr>
                    <a:defRPr sz="1400" b="0" i="0" u="none" strike="noStrike" baseline="0">
                      <a:solidFill>
                        <a:srgbClr val="000000"/>
                      </a:solidFill>
                      <a:latin typeface="Arial Black"/>
                      <a:ea typeface="Arial Black"/>
                      <a:cs typeface="Arial Black"/>
                    </a:defRPr>
                  </a:pPr>
                  <a:endParaRPr lang="en-US"/>
                </a:p>
              </c:txPr>
            </c:trendlineLbl>
          </c:trendline>
          <c:cat>
            <c:numRef>
              <c:f>'AgeDist2008 All'!$C$65:$C$94</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All'!$K$65:$K$94</c:f>
              <c:numCache>
                <c:formatCode>0.00000</c:formatCode>
                <c:ptCount val="30"/>
                <c:pt idx="0">
                  <c:v>9.924024394549967E-2</c:v>
                </c:pt>
                <c:pt idx="1">
                  <c:v>9.9066679199135463E-2</c:v>
                </c:pt>
                <c:pt idx="2">
                  <c:v>9.7585659672852834E-2</c:v>
                </c:pt>
                <c:pt idx="3">
                  <c:v>9.1546203283606284E-2</c:v>
                </c:pt>
                <c:pt idx="4">
                  <c:v>8.0263997449742067E-2</c:v>
                </c:pt>
                <c:pt idx="5">
                  <c:v>7.5497680747293211E-2</c:v>
                </c:pt>
                <c:pt idx="6">
                  <c:v>6.2440539154764552E-2</c:v>
                </c:pt>
                <c:pt idx="7">
                  <c:v>5.8029309068086614E-2</c:v>
                </c:pt>
                <c:pt idx="8">
                  <c:v>4.9018364542661869E-2</c:v>
                </c:pt>
                <c:pt idx="9">
                  <c:v>4.2840653140552132E-2</c:v>
                </c:pt>
                <c:pt idx="10">
                  <c:v>3.6123349332123848E-2</c:v>
                </c:pt>
                <c:pt idx="11">
                  <c:v>2.7533635007760682E-2</c:v>
                </c:pt>
                <c:pt idx="12">
                  <c:v>2.7585853627726992E-2</c:v>
                </c:pt>
                <c:pt idx="13">
                  <c:v>2.1565792725896506E-2</c:v>
                </c:pt>
                <c:pt idx="14">
                  <c:v>1.4721174948788454E-2</c:v>
                </c:pt>
                <c:pt idx="15">
                  <c:v>9.3759775449987742E-3</c:v>
                </c:pt>
                <c:pt idx="16">
                  <c:v>7.3981351487509553E-3</c:v>
                </c:pt>
                <c:pt idx="17">
                  <c:v>6.6934324393008275E-3</c:v>
                </c:pt>
                <c:pt idx="18">
                  <c:v>7.1186412018836498E-3</c:v>
                </c:pt>
                <c:pt idx="19">
                  <c:v>6.3025387698387239E-3</c:v>
                </c:pt>
                <c:pt idx="20">
                  <c:v>4.7036543584892806E-3</c:v>
                </c:pt>
                <c:pt idx="21">
                  <c:v>3.4230548688392597E-3</c:v>
                </c:pt>
                <c:pt idx="22">
                  <c:v>2.1524017829923458E-3</c:v>
                </c:pt>
                <c:pt idx="23">
                  <c:v>1.5392059885308018E-3</c:v>
                </c:pt>
                <c:pt idx="24">
                  <c:v>9.1307986912521875E-4</c:v>
                </c:pt>
                <c:pt idx="25">
                  <c:v>5.7738874077035887E-4</c:v>
                </c:pt>
                <c:pt idx="26">
                  <c:v>4.286900039139099E-4</c:v>
                </c:pt>
                <c:pt idx="27">
                  <c:v>4.8637914597193024E-4</c:v>
                </c:pt>
                <c:pt idx="28">
                  <c:v>4.192409203009583E-4</c:v>
                </c:pt>
                <c:pt idx="29">
                  <c:v>1.6381727063717159E-3</c:v>
                </c:pt>
              </c:numCache>
            </c:numRef>
          </c:val>
        </c:ser>
        <c:ser>
          <c:idx val="2"/>
          <c:order val="2"/>
          <c:tx>
            <c:v>PassTrk08E</c:v>
          </c:tx>
          <c:spPr>
            <a:ln w="63500">
              <a:solidFill>
                <a:srgbClr val="FFFF00"/>
              </a:solidFill>
            </a:ln>
          </c:spPr>
          <c:marker>
            <c:symbol val="triangle"/>
            <c:size val="13"/>
            <c:spPr>
              <a:solidFill>
                <a:srgbClr val="FFFF00"/>
              </a:solidFill>
            </c:spPr>
          </c:marker>
          <c:cat>
            <c:numRef>
              <c:f>'AgeDist2008 All'!$C$65:$C$94</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All'!$L$65:$L$94</c:f>
              <c:numCache>
                <c:formatCode>0.00000</c:formatCode>
                <c:ptCount val="30"/>
                <c:pt idx="0">
                  <c:v>9.9000243945499E-2</c:v>
                </c:pt>
                <c:pt idx="1">
                  <c:v>9.8556679199135494E-2</c:v>
                </c:pt>
                <c:pt idx="2">
                  <c:v>9.5785659672852796E-2</c:v>
                </c:pt>
                <c:pt idx="3">
                  <c:v>8.9846203283606305E-2</c:v>
                </c:pt>
                <c:pt idx="4">
                  <c:v>8.2463997449742102E-2</c:v>
                </c:pt>
                <c:pt idx="5">
                  <c:v>7.4897680747293194E-2</c:v>
                </c:pt>
                <c:pt idx="6">
                  <c:v>6.5440539154764596E-2</c:v>
                </c:pt>
                <c:pt idx="7">
                  <c:v>5.6029309068086598E-2</c:v>
                </c:pt>
                <c:pt idx="8">
                  <c:v>4.9018364542661903E-2</c:v>
                </c:pt>
                <c:pt idx="9">
                  <c:v>4.1840653140552103E-2</c:v>
                </c:pt>
                <c:pt idx="10">
                  <c:v>3.5123349332123799E-2</c:v>
                </c:pt>
                <c:pt idx="11">
                  <c:v>2.8233635007760698E-2</c:v>
                </c:pt>
                <c:pt idx="12">
                  <c:v>2.3585853627726999E-2</c:v>
                </c:pt>
                <c:pt idx="13">
                  <c:v>1.86657927258965E-2</c:v>
                </c:pt>
                <c:pt idx="14">
                  <c:v>1.45211749487885E-2</c:v>
                </c:pt>
                <c:pt idx="15">
                  <c:v>1.1975977544998699E-2</c:v>
                </c:pt>
                <c:pt idx="16">
                  <c:v>9.8981351487509601E-3</c:v>
                </c:pt>
                <c:pt idx="17">
                  <c:v>7.6934324393008301E-3</c:v>
                </c:pt>
                <c:pt idx="18">
                  <c:v>6.9186412018836501E-3</c:v>
                </c:pt>
                <c:pt idx="19">
                  <c:v>5.0025387698387196E-3</c:v>
                </c:pt>
                <c:pt idx="20">
                  <c:v>4.1036543584892799E-3</c:v>
                </c:pt>
                <c:pt idx="21">
                  <c:v>3.4130548688392601E-3</c:v>
                </c:pt>
                <c:pt idx="22">
                  <c:v>2.1524017829923458E-3</c:v>
                </c:pt>
                <c:pt idx="23">
                  <c:v>1.5392059885308018E-3</c:v>
                </c:pt>
                <c:pt idx="24">
                  <c:v>9.1307986912521875E-4</c:v>
                </c:pt>
                <c:pt idx="25">
                  <c:v>5.7738874077035887E-4</c:v>
                </c:pt>
                <c:pt idx="26">
                  <c:v>4.286900039139099E-4</c:v>
                </c:pt>
                <c:pt idx="27">
                  <c:v>4.8637914597193024E-4</c:v>
                </c:pt>
                <c:pt idx="28">
                  <c:v>4.192409203009583E-4</c:v>
                </c:pt>
                <c:pt idx="29">
                  <c:v>1.6381727063717159E-3</c:v>
                </c:pt>
              </c:numCache>
            </c:numRef>
          </c:val>
        </c:ser>
        <c:marker val="1"/>
        <c:axId val="52537984"/>
        <c:axId val="52540160"/>
      </c:lineChart>
      <c:catAx>
        <c:axId val="52537984"/>
        <c:scaling>
          <c:orientation val="minMax"/>
        </c:scaling>
        <c:axPos val="b"/>
        <c:majorGridlines/>
        <c:numFmt formatCode="General" sourceLinked="1"/>
        <c:tickLblPos val="nextTo"/>
        <c:crossAx val="52540160"/>
        <c:crosses val="autoZero"/>
        <c:auto val="1"/>
        <c:lblAlgn val="ctr"/>
        <c:lblOffset val="100"/>
      </c:catAx>
      <c:valAx>
        <c:axId val="52540160"/>
        <c:scaling>
          <c:orientation val="minMax"/>
        </c:scaling>
        <c:axPos val="l"/>
        <c:majorGridlines/>
        <c:minorGridlines/>
        <c:numFmt formatCode="0.00000" sourceLinked="0"/>
        <c:tickLblPos val="nextTo"/>
        <c:crossAx val="52537984"/>
        <c:crosses val="autoZero"/>
        <c:crossBetween val="between"/>
        <c:minorUnit val="5.0000000000000114E-3"/>
      </c:valAx>
    </c:plotArea>
    <c:legend>
      <c:legendPos val="r"/>
      <c:layout>
        <c:manualLayout>
          <c:xMode val="edge"/>
          <c:yMode val="edge"/>
          <c:wMode val="edge"/>
          <c:hMode val="edge"/>
          <c:x val="0.52804985122962078"/>
          <c:y val="0.4010484918893335"/>
          <c:w val="0.78895813969801654"/>
          <c:h val="0.66186102147067682"/>
        </c:manualLayout>
      </c:layout>
      <c:txPr>
        <a:bodyPr/>
        <a:lstStyle/>
        <a:p>
          <a:pPr>
            <a:defRPr sz="1100" b="1" i="0" u="none" strike="noStrike" baseline="0">
              <a:solidFill>
                <a:srgbClr val="000000"/>
              </a:solidFill>
              <a:latin typeface="Arial Black"/>
              <a:ea typeface="Arial Black"/>
              <a:cs typeface="Arial Black"/>
            </a:defRPr>
          </a:pPr>
          <a:endParaRPr lang="en-US"/>
        </a:p>
      </c:txPr>
    </c:legend>
    <c:plotVisOnly val="1"/>
    <c:dispBlanksAs val="gap"/>
  </c:chart>
</c:chartSpace>
</file>

<file path=xl/charts/chart25.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902113459399342"/>
          <c:y val="2.6186579378068741E-2"/>
          <c:w val="0.86985539488320363"/>
          <c:h val="0.94599018003273327"/>
        </c:manualLayout>
      </c:layout>
      <c:lineChart>
        <c:grouping val="standard"/>
        <c:ser>
          <c:idx val="0"/>
          <c:order val="0"/>
          <c:tx>
            <c:v>Light Comm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All'!$J$96:$J$125</c:f>
              <c:numCache>
                <c:formatCode>0.00000</c:formatCode>
                <c:ptCount val="30"/>
                <c:pt idx="0">
                  <c:v>9.9913058559804396E-2</c:v>
                </c:pt>
                <c:pt idx="1">
                  <c:v>9.6013565054226271E-2</c:v>
                </c:pt>
                <c:pt idx="2">
                  <c:v>9.1312900113102238E-2</c:v>
                </c:pt>
                <c:pt idx="3">
                  <c:v>8.5410196839796504E-2</c:v>
                </c:pt>
                <c:pt idx="4">
                  <c:v>7.3410816512273255E-2</c:v>
                </c:pt>
                <c:pt idx="5">
                  <c:v>7.2939623436225481E-2</c:v>
                </c:pt>
                <c:pt idx="6">
                  <c:v>6.328852883070453E-2</c:v>
                </c:pt>
                <c:pt idx="7">
                  <c:v>6.0343090826575865E-2</c:v>
                </c:pt>
                <c:pt idx="8">
                  <c:v>5.1167957780036737E-2</c:v>
                </c:pt>
                <c:pt idx="9">
                  <c:v>4.3403068393049256E-2</c:v>
                </c:pt>
                <c:pt idx="10">
                  <c:v>3.6430225958986269E-2</c:v>
                </c:pt>
                <c:pt idx="11">
                  <c:v>3.0722114646411773E-2</c:v>
                </c:pt>
                <c:pt idx="12">
                  <c:v>2.6429055877337741E-2</c:v>
                </c:pt>
                <c:pt idx="13">
                  <c:v>2.3789845026180131E-2</c:v>
                </c:pt>
                <c:pt idx="14">
                  <c:v>1.8452880818544213E-2</c:v>
                </c:pt>
                <c:pt idx="15">
                  <c:v>1.343944767435367E-2</c:v>
                </c:pt>
                <c:pt idx="16">
                  <c:v>1.0777208395583267E-2</c:v>
                </c:pt>
                <c:pt idx="17">
                  <c:v>6.8879892533350784E-3</c:v>
                </c:pt>
                <c:pt idx="18">
                  <c:v>4.2446718485168551E-3</c:v>
                </c:pt>
                <c:pt idx="19">
                  <c:v>2.5069244709103769E-3</c:v>
                </c:pt>
                <c:pt idx="20">
                  <c:v>2.3315388236356789E-3</c:v>
                </c:pt>
                <c:pt idx="21">
                  <c:v>2.9963926659289067E-3</c:v>
                </c:pt>
                <c:pt idx="22">
                  <c:v>4.5026291804834478E-3</c:v>
                </c:pt>
                <c:pt idx="23">
                  <c:v>7.7433838302499664E-3</c:v>
                </c:pt>
                <c:pt idx="24">
                  <c:v>3.8006277546426932E-4</c:v>
                </c:pt>
                <c:pt idx="25">
                  <c:v>1.6481400933290828E-4</c:v>
                </c:pt>
                <c:pt idx="26">
                  <c:v>1.4678010529315145E-4</c:v>
                </c:pt>
                <c:pt idx="27">
                  <c:v>1.3316611726961635E-4</c:v>
                </c:pt>
                <c:pt idx="28">
                  <c:v>1.2198846757581969E-4</c:v>
                </c:pt>
                <c:pt idx="29">
                  <c:v>1.2831250129998219E-3</c:v>
                </c:pt>
              </c:numCache>
            </c:numRef>
          </c:val>
        </c:ser>
        <c:ser>
          <c:idx val="1"/>
          <c:order val="1"/>
          <c:tx>
            <c:v>Light Comm 08</c:v>
          </c:tx>
          <c:spPr>
            <a:ln w="63500"/>
          </c:spPr>
          <c:trendline>
            <c:spPr>
              <a:ln w="63500"/>
            </c:spPr>
            <c:trendlineType val="poly"/>
            <c:order val="4"/>
            <c:dispRSqr val="1"/>
            <c:dispEq val="1"/>
            <c:trendlineLbl>
              <c:layout>
                <c:manualLayout>
                  <c:xMode val="edge"/>
                  <c:yMode val="edge"/>
                  <c:x val="0.34075723830734966"/>
                  <c:y val="0.19672131147540994"/>
                </c:manualLayout>
              </c:layout>
              <c:numFmt formatCode="General" sourceLinked="0"/>
              <c:spPr>
                <a:noFill/>
                <a:ln w="25400">
                  <a:noFill/>
                </a:ln>
              </c:spPr>
              <c:txPr>
                <a:bodyPr/>
                <a:lstStyle/>
                <a:p>
                  <a:pPr>
                    <a:defRPr sz="1200" b="1" i="0" u="none" strike="noStrike" baseline="0">
                      <a:solidFill>
                        <a:srgbClr val="000000"/>
                      </a:solidFill>
                      <a:latin typeface="Arial Black"/>
                      <a:ea typeface="Arial Black"/>
                      <a:cs typeface="Arial Black"/>
                    </a:defRPr>
                  </a:pPr>
                  <a:endParaRPr lang="en-US"/>
                </a:p>
              </c:tx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All'!$K$96:$K$125</c:f>
              <c:numCache>
                <c:formatCode>0.00000</c:formatCode>
                <c:ptCount val="30"/>
                <c:pt idx="0">
                  <c:v>9.3577515888272858E-2</c:v>
                </c:pt>
                <c:pt idx="1">
                  <c:v>9.7320121224503689E-2</c:v>
                </c:pt>
                <c:pt idx="2">
                  <c:v>9.4693487123766004E-2</c:v>
                </c:pt>
                <c:pt idx="3">
                  <c:v>9.0119707649588127E-2</c:v>
                </c:pt>
                <c:pt idx="4">
                  <c:v>8.1106808198441668E-2</c:v>
                </c:pt>
                <c:pt idx="5">
                  <c:v>7.4709708175843631E-2</c:v>
                </c:pt>
                <c:pt idx="6">
                  <c:v>6.3450935960896127E-2</c:v>
                </c:pt>
                <c:pt idx="7">
                  <c:v>5.9753217123735054E-2</c:v>
                </c:pt>
                <c:pt idx="8">
                  <c:v>5.1162869887969489E-2</c:v>
                </c:pt>
                <c:pt idx="9">
                  <c:v>4.1239857972925703E-2</c:v>
                </c:pt>
                <c:pt idx="10">
                  <c:v>3.8215436621811122E-2</c:v>
                </c:pt>
                <c:pt idx="11">
                  <c:v>2.8272303172701577E-2</c:v>
                </c:pt>
                <c:pt idx="12">
                  <c:v>2.8550909028996679E-2</c:v>
                </c:pt>
                <c:pt idx="13">
                  <c:v>2.1982002061683336E-2</c:v>
                </c:pt>
                <c:pt idx="14">
                  <c:v>1.4843500899277792E-2</c:v>
                </c:pt>
                <c:pt idx="15">
                  <c:v>9.6660754031271962E-3</c:v>
                </c:pt>
                <c:pt idx="16">
                  <c:v>7.6523741862387284E-3</c:v>
                </c:pt>
                <c:pt idx="17">
                  <c:v>7.3706727093181277E-3</c:v>
                </c:pt>
                <c:pt idx="18">
                  <c:v>8.1136216594383925E-3</c:v>
                </c:pt>
                <c:pt idx="19">
                  <c:v>7.2019613852283178E-3</c:v>
                </c:pt>
                <c:pt idx="20">
                  <c:v>5.3569714924296599E-3</c:v>
                </c:pt>
                <c:pt idx="21">
                  <c:v>4.2889823766317789E-3</c:v>
                </c:pt>
                <c:pt idx="22">
                  <c:v>2.7643892185724855E-3</c:v>
                </c:pt>
                <c:pt idx="23">
                  <c:v>1.9115457362469314E-3</c:v>
                </c:pt>
                <c:pt idx="24">
                  <c:v>1.1206146664313995E-3</c:v>
                </c:pt>
                <c:pt idx="25">
                  <c:v>7.9093106981553197E-4</c:v>
                </c:pt>
                <c:pt idx="26">
                  <c:v>5.8816791884520967E-4</c:v>
                </c:pt>
                <c:pt idx="27">
                  <c:v>6.3150660760222515E-4</c:v>
                </c:pt>
                <c:pt idx="28">
                  <c:v>5.8352448790695798E-4</c:v>
                </c:pt>
                <c:pt idx="29">
                  <c:v>2.6606859276181987E-3</c:v>
                </c:pt>
              </c:numCache>
            </c:numRef>
          </c:val>
        </c:ser>
        <c:ser>
          <c:idx val="2"/>
          <c:order val="2"/>
          <c:tx>
            <c:v>Light Comm 08E</c:v>
          </c:tx>
          <c:spPr>
            <a:ln w="63500">
              <a:solidFill>
                <a:srgbClr val="FFFF00"/>
              </a:solidFill>
            </a:ln>
          </c:spPr>
          <c:marker>
            <c:symbol val="triangle"/>
            <c:size val="13"/>
            <c:spPr>
              <a:solidFill>
                <a:srgbClr val="FFFF00"/>
              </a:solidFill>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All'!$L$96:$L$125</c:f>
              <c:numCache>
                <c:formatCode>0.00000</c:formatCode>
                <c:ptCount val="30"/>
                <c:pt idx="0">
                  <c:v>9.8577515888272904E-2</c:v>
                </c:pt>
                <c:pt idx="1">
                  <c:v>9.5720121224503699E-2</c:v>
                </c:pt>
                <c:pt idx="2">
                  <c:v>9.1693487123766002E-2</c:v>
                </c:pt>
                <c:pt idx="3">
                  <c:v>8.6119707649588095E-2</c:v>
                </c:pt>
                <c:pt idx="4">
                  <c:v>8.0106808198441695E-2</c:v>
                </c:pt>
                <c:pt idx="5">
                  <c:v>7.3609708175843599E-2</c:v>
                </c:pt>
                <c:pt idx="6">
                  <c:v>6.6050935960896104E-2</c:v>
                </c:pt>
                <c:pt idx="7">
                  <c:v>5.9753217123735054E-2</c:v>
                </c:pt>
                <c:pt idx="8">
                  <c:v>5.1962869887969498E-2</c:v>
                </c:pt>
                <c:pt idx="9">
                  <c:v>4.4239857972925699E-2</c:v>
                </c:pt>
                <c:pt idx="10">
                  <c:v>3.6215436621811099E-2</c:v>
                </c:pt>
                <c:pt idx="11">
                  <c:v>3.1272303172701597E-2</c:v>
                </c:pt>
                <c:pt idx="12">
                  <c:v>2.5550909028996701E-2</c:v>
                </c:pt>
                <c:pt idx="13">
                  <c:v>2.0082002061683299E-2</c:v>
                </c:pt>
                <c:pt idx="14">
                  <c:v>1.66435008992778E-2</c:v>
                </c:pt>
                <c:pt idx="15">
                  <c:v>1.3166075403127199E-2</c:v>
                </c:pt>
                <c:pt idx="16">
                  <c:v>9.0523741862387295E-3</c:v>
                </c:pt>
                <c:pt idx="17">
                  <c:v>5.99706727093181E-3</c:v>
                </c:pt>
                <c:pt idx="18">
                  <c:v>4.21362165943839E-3</c:v>
                </c:pt>
                <c:pt idx="19">
                  <c:v>3.60196138522832E-3</c:v>
                </c:pt>
                <c:pt idx="20">
                  <c:v>3.3569714924296598E-3</c:v>
                </c:pt>
                <c:pt idx="21">
                  <c:v>2.9889823766317799E-3</c:v>
                </c:pt>
                <c:pt idx="22">
                  <c:v>2.7643892185724855E-3</c:v>
                </c:pt>
                <c:pt idx="23">
                  <c:v>1.9115457362469314E-3</c:v>
                </c:pt>
                <c:pt idx="24">
                  <c:v>1.1206146664313995E-3</c:v>
                </c:pt>
                <c:pt idx="25">
                  <c:v>7.9093106981553197E-4</c:v>
                </c:pt>
                <c:pt idx="26">
                  <c:v>5.7816791884520997E-4</c:v>
                </c:pt>
                <c:pt idx="27">
                  <c:v>6.3150660760222515E-4</c:v>
                </c:pt>
                <c:pt idx="28">
                  <c:v>5.8352448790695798E-4</c:v>
                </c:pt>
                <c:pt idx="29">
                  <c:v>2.3306859276182E-3</c:v>
                </c:pt>
              </c:numCache>
            </c:numRef>
          </c:val>
        </c:ser>
        <c:marker val="1"/>
        <c:axId val="35573120"/>
        <c:axId val="52184576"/>
      </c:lineChart>
      <c:catAx>
        <c:axId val="35573120"/>
        <c:scaling>
          <c:orientation val="minMax"/>
        </c:scaling>
        <c:axPos val="b"/>
        <c:majorGridlines/>
        <c:numFmt formatCode="General" sourceLinked="1"/>
        <c:tickLblPos val="nextTo"/>
        <c:crossAx val="52184576"/>
        <c:crosses val="autoZero"/>
        <c:auto val="1"/>
        <c:lblAlgn val="ctr"/>
        <c:lblOffset val="100"/>
      </c:catAx>
      <c:valAx>
        <c:axId val="52184576"/>
        <c:scaling>
          <c:orientation val="minMax"/>
        </c:scaling>
        <c:axPos val="l"/>
        <c:majorGridlines/>
        <c:minorGridlines/>
        <c:numFmt formatCode="0.00000" sourceLinked="0"/>
        <c:tickLblPos val="nextTo"/>
        <c:crossAx val="35573120"/>
        <c:crosses val="autoZero"/>
        <c:crossBetween val="between"/>
        <c:minorUnit val="5.0000000000000114E-3"/>
      </c:valAx>
    </c:plotArea>
    <c:legend>
      <c:legendPos val="r"/>
      <c:layout>
        <c:manualLayout>
          <c:xMode val="edge"/>
          <c:yMode val="edge"/>
          <c:wMode val="edge"/>
          <c:hMode val="edge"/>
          <c:x val="0.66429206928198559"/>
          <c:y val="0.40235910675100034"/>
          <c:w val="0.99109528903541844"/>
          <c:h val="0.70117946732068326"/>
        </c:manualLayout>
      </c:layout>
      <c:txPr>
        <a:bodyPr/>
        <a:lstStyle/>
        <a:p>
          <a:pPr>
            <a:defRPr sz="1100" b="1" i="0" u="none" strike="noStrike" baseline="0">
              <a:solidFill>
                <a:srgbClr val="000000"/>
              </a:solidFill>
              <a:latin typeface="Arial Black"/>
              <a:ea typeface="Arial Black"/>
              <a:cs typeface="Arial Black"/>
            </a:defRPr>
          </a:pPr>
          <a:endParaRPr lang="en-US"/>
        </a:p>
      </c:txPr>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lang val="en-US"/>
  <c:chart>
    <c:plotArea>
      <c:layout/>
      <c:lineChart>
        <c:grouping val="standard"/>
        <c:ser>
          <c:idx val="0"/>
          <c:order val="0"/>
          <c:tx>
            <c:v>PassTruckOld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All'!$J$64:$J$94</c:f>
              <c:numCache>
                <c:formatCode>0.00000</c:formatCode>
                <c:ptCount val="31"/>
                <c:pt idx="0">
                  <c:v>7.3832247923513367E-2</c:v>
                </c:pt>
                <c:pt idx="1">
                  <c:v>0.10076452868133252</c:v>
                </c:pt>
                <c:pt idx="2">
                  <c:v>9.6262419483250275E-2</c:v>
                </c:pt>
                <c:pt idx="3">
                  <c:v>9.0869784017540978E-2</c:v>
                </c:pt>
                <c:pt idx="4">
                  <c:v>8.5035200488974727E-2</c:v>
                </c:pt>
                <c:pt idx="5">
                  <c:v>7.698326998034255E-2</c:v>
                </c:pt>
                <c:pt idx="6">
                  <c:v>7.2538290761434504E-2</c:v>
                </c:pt>
                <c:pt idx="7">
                  <c:v>6.4940667009365335E-2</c:v>
                </c:pt>
                <c:pt idx="8">
                  <c:v>5.9785136629374611E-2</c:v>
                </c:pt>
                <c:pt idx="9">
                  <c:v>5.1762142554900303E-2</c:v>
                </c:pt>
                <c:pt idx="10">
                  <c:v>4.4688264155883728E-2</c:v>
                </c:pt>
                <c:pt idx="11">
                  <c:v>3.7825178043248586E-2</c:v>
                </c:pt>
                <c:pt idx="12">
                  <c:v>3.1773466747939426E-2</c:v>
                </c:pt>
                <c:pt idx="13">
                  <c:v>2.6165408739974968E-2</c:v>
                </c:pt>
                <c:pt idx="14">
                  <c:v>2.1647385247115458E-2</c:v>
                </c:pt>
                <c:pt idx="15">
                  <c:v>1.6398265099108498E-2</c:v>
                </c:pt>
                <c:pt idx="16">
                  <c:v>1.1757729330838436E-2</c:v>
                </c:pt>
                <c:pt idx="17">
                  <c:v>8.5414616792680465E-3</c:v>
                </c:pt>
                <c:pt idx="18">
                  <c:v>5.4397540328879985E-3</c:v>
                </c:pt>
                <c:pt idx="19">
                  <c:v>3.1356350581121036E-3</c:v>
                </c:pt>
                <c:pt idx="20">
                  <c:v>1.904099952714665E-3</c:v>
                </c:pt>
                <c:pt idx="21">
                  <c:v>1.8282525941489881E-3</c:v>
                </c:pt>
                <c:pt idx="22">
                  <c:v>2.6931072306290065E-3</c:v>
                </c:pt>
                <c:pt idx="23">
                  <c:v>4.6025073538287177E-3</c:v>
                </c:pt>
                <c:pt idx="24">
                  <c:v>8.1300867020174267E-3</c:v>
                </c:pt>
                <c:pt idx="25">
                  <c:v>2.1383948329191119E-4</c:v>
                </c:pt>
                <c:pt idx="26">
                  <c:v>1.3294187814142587E-5</c:v>
                </c:pt>
                <c:pt idx="27">
                  <c:v>9.2778230889295579E-6</c:v>
                </c:pt>
                <c:pt idx="28">
                  <c:v>7.0651687437598601E-6</c:v>
                </c:pt>
                <c:pt idx="29">
                  <c:v>5.643611339699469E-6</c:v>
                </c:pt>
                <c:pt idx="30">
                  <c:v>4.465902279759405E-4</c:v>
                </c:pt>
              </c:numCache>
            </c:numRef>
          </c:val>
        </c:ser>
        <c:ser>
          <c:idx val="1"/>
          <c:order val="1"/>
          <c:tx>
            <c:v>PassTruck08</c:v>
          </c:tx>
          <c:spPr>
            <a:ln w="63500"/>
          </c:spPr>
          <c:val>
            <c:numRef>
              <c:f>'AgeDist2008 All'!$K$64:$K$94</c:f>
              <c:numCache>
                <c:formatCode>0.00000</c:formatCode>
                <c:ptCount val="31"/>
                <c:pt idx="0">
                  <c:v>6.377087066343011E-2</c:v>
                </c:pt>
                <c:pt idx="1">
                  <c:v>9.924024394549967E-2</c:v>
                </c:pt>
                <c:pt idx="2">
                  <c:v>9.9066679199135463E-2</c:v>
                </c:pt>
                <c:pt idx="3">
                  <c:v>9.7585659672852834E-2</c:v>
                </c:pt>
                <c:pt idx="4">
                  <c:v>9.1546203283606284E-2</c:v>
                </c:pt>
                <c:pt idx="5">
                  <c:v>8.0263997449742067E-2</c:v>
                </c:pt>
                <c:pt idx="6">
                  <c:v>7.5497680747293211E-2</c:v>
                </c:pt>
                <c:pt idx="7">
                  <c:v>6.2440539154764552E-2</c:v>
                </c:pt>
                <c:pt idx="8">
                  <c:v>5.8029309068086614E-2</c:v>
                </c:pt>
                <c:pt idx="9">
                  <c:v>4.9018364542661869E-2</c:v>
                </c:pt>
                <c:pt idx="10">
                  <c:v>4.2840653140552132E-2</c:v>
                </c:pt>
                <c:pt idx="11">
                  <c:v>3.6123349332123848E-2</c:v>
                </c:pt>
                <c:pt idx="12">
                  <c:v>2.7533635007760682E-2</c:v>
                </c:pt>
                <c:pt idx="13">
                  <c:v>2.7585853627726992E-2</c:v>
                </c:pt>
                <c:pt idx="14">
                  <c:v>2.1565792725896506E-2</c:v>
                </c:pt>
                <c:pt idx="15">
                  <c:v>1.4721174948788454E-2</c:v>
                </c:pt>
                <c:pt idx="16">
                  <c:v>9.3759775449987742E-3</c:v>
                </c:pt>
                <c:pt idx="17">
                  <c:v>7.3981351487509553E-3</c:v>
                </c:pt>
                <c:pt idx="18">
                  <c:v>6.6934324393008275E-3</c:v>
                </c:pt>
                <c:pt idx="19">
                  <c:v>7.1186412018836498E-3</c:v>
                </c:pt>
                <c:pt idx="20">
                  <c:v>6.3025387698387239E-3</c:v>
                </c:pt>
                <c:pt idx="21">
                  <c:v>4.7036543584892806E-3</c:v>
                </c:pt>
                <c:pt idx="22">
                  <c:v>3.4230548688392597E-3</c:v>
                </c:pt>
                <c:pt idx="23">
                  <c:v>2.1524017829923458E-3</c:v>
                </c:pt>
                <c:pt idx="24">
                  <c:v>1.5392059885308018E-3</c:v>
                </c:pt>
                <c:pt idx="25">
                  <c:v>9.1307986912521875E-4</c:v>
                </c:pt>
                <c:pt idx="26">
                  <c:v>5.7738874077035887E-4</c:v>
                </c:pt>
                <c:pt idx="27">
                  <c:v>4.286900039139099E-4</c:v>
                </c:pt>
                <c:pt idx="28">
                  <c:v>4.8637914597193024E-4</c:v>
                </c:pt>
                <c:pt idx="29">
                  <c:v>4.192409203009583E-4</c:v>
                </c:pt>
                <c:pt idx="30">
                  <c:v>1.6381727063717159E-3</c:v>
                </c:pt>
              </c:numCache>
            </c:numRef>
          </c:val>
        </c:ser>
        <c:ser>
          <c:idx val="2"/>
          <c:order val="2"/>
          <c:tx>
            <c:v>PassTrk08E</c:v>
          </c:tx>
          <c:spPr>
            <a:ln w="63500">
              <a:solidFill>
                <a:srgbClr val="FFFF00"/>
              </a:solidFill>
            </a:ln>
          </c:spPr>
          <c:marker>
            <c:symbol val="triangle"/>
            <c:size val="13"/>
            <c:spPr>
              <a:solidFill>
                <a:srgbClr val="FFFF00"/>
              </a:solidFill>
            </c:spPr>
          </c:marker>
          <c:val>
            <c:numRef>
              <c:f>'AgeDist2008 All'!$L$64:$L$94</c:f>
              <c:numCache>
                <c:formatCode>0.00000</c:formatCode>
                <c:ptCount val="31"/>
                <c:pt idx="0">
                  <c:v>6.9832247923513405E-2</c:v>
                </c:pt>
                <c:pt idx="1">
                  <c:v>9.9000243945499E-2</c:v>
                </c:pt>
                <c:pt idx="2">
                  <c:v>9.8556679199135494E-2</c:v>
                </c:pt>
                <c:pt idx="3">
                  <c:v>9.5785659672852796E-2</c:v>
                </c:pt>
                <c:pt idx="4">
                  <c:v>8.9846203283606305E-2</c:v>
                </c:pt>
                <c:pt idx="5">
                  <c:v>8.2463997449742102E-2</c:v>
                </c:pt>
                <c:pt idx="6">
                  <c:v>7.4897680747293194E-2</c:v>
                </c:pt>
                <c:pt idx="7">
                  <c:v>6.5440539154764596E-2</c:v>
                </c:pt>
                <c:pt idx="8">
                  <c:v>5.6029309068086598E-2</c:v>
                </c:pt>
                <c:pt idx="9">
                  <c:v>4.9018364542661903E-2</c:v>
                </c:pt>
                <c:pt idx="10">
                  <c:v>4.1840653140552103E-2</c:v>
                </c:pt>
                <c:pt idx="11">
                  <c:v>3.5123349332123799E-2</c:v>
                </c:pt>
                <c:pt idx="12">
                  <c:v>2.8233635007760698E-2</c:v>
                </c:pt>
                <c:pt idx="13">
                  <c:v>2.3585853627726999E-2</c:v>
                </c:pt>
                <c:pt idx="14">
                  <c:v>1.86657927258965E-2</c:v>
                </c:pt>
                <c:pt idx="15">
                  <c:v>1.45211749487885E-2</c:v>
                </c:pt>
                <c:pt idx="16">
                  <c:v>1.1975977544998699E-2</c:v>
                </c:pt>
                <c:pt idx="17">
                  <c:v>9.8981351487509601E-3</c:v>
                </c:pt>
                <c:pt idx="18">
                  <c:v>7.6934324393008301E-3</c:v>
                </c:pt>
                <c:pt idx="19">
                  <c:v>6.9186412018836501E-3</c:v>
                </c:pt>
                <c:pt idx="20">
                  <c:v>5.0025387698387196E-3</c:v>
                </c:pt>
                <c:pt idx="21">
                  <c:v>4.1036543584892799E-3</c:v>
                </c:pt>
                <c:pt idx="22">
                  <c:v>3.4130548688392601E-3</c:v>
                </c:pt>
                <c:pt idx="23">
                  <c:v>2.1524017829923458E-3</c:v>
                </c:pt>
                <c:pt idx="24">
                  <c:v>1.5392059885308018E-3</c:v>
                </c:pt>
                <c:pt idx="25">
                  <c:v>9.1307986912521875E-4</c:v>
                </c:pt>
                <c:pt idx="26">
                  <c:v>5.7738874077035887E-4</c:v>
                </c:pt>
                <c:pt idx="27">
                  <c:v>4.286900039139099E-4</c:v>
                </c:pt>
                <c:pt idx="28">
                  <c:v>4.8637914597193024E-4</c:v>
                </c:pt>
                <c:pt idx="29">
                  <c:v>4.192409203009583E-4</c:v>
                </c:pt>
                <c:pt idx="30">
                  <c:v>1.6381727063717159E-3</c:v>
                </c:pt>
              </c:numCache>
            </c:numRef>
          </c:val>
        </c:ser>
        <c:marker val="1"/>
        <c:axId val="52551680"/>
        <c:axId val="52553600"/>
      </c:lineChart>
      <c:catAx>
        <c:axId val="52551680"/>
        <c:scaling>
          <c:orientation val="minMax"/>
        </c:scaling>
        <c:axPos val="b"/>
        <c:majorGridlines/>
        <c:numFmt formatCode="General" sourceLinked="1"/>
        <c:tickLblPos val="nextTo"/>
        <c:crossAx val="52553600"/>
        <c:crosses val="autoZero"/>
        <c:auto val="1"/>
        <c:lblAlgn val="ctr"/>
        <c:lblOffset val="100"/>
      </c:catAx>
      <c:valAx>
        <c:axId val="52553600"/>
        <c:scaling>
          <c:orientation val="minMax"/>
        </c:scaling>
        <c:axPos val="l"/>
        <c:majorGridlines/>
        <c:minorGridlines/>
        <c:numFmt formatCode="0.00000" sourceLinked="0"/>
        <c:tickLblPos val="nextTo"/>
        <c:crossAx val="52551680"/>
        <c:crosses val="autoZero"/>
        <c:crossBetween val="between"/>
        <c:minorUnit val="5.0000000000000114E-3"/>
      </c:valAx>
    </c:plotArea>
    <c:legend>
      <c:legendPos val="r"/>
      <c:layout>
        <c:manualLayout>
          <c:xMode val="edge"/>
          <c:yMode val="edge"/>
          <c:wMode val="edge"/>
          <c:hMode val="edge"/>
          <c:x val="0.59394478251465777"/>
          <c:y val="0.3709043500709952"/>
          <c:w val="0.75244877797847642"/>
          <c:h val="0.52555707585732114"/>
        </c:manualLayout>
      </c:layout>
    </c:legend>
    <c:plotVisOnly val="1"/>
    <c:dispBlanksAs val="gap"/>
  </c:chart>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65836298932358"/>
          <c:y val="2.6178010471204296E-2"/>
          <c:w val="0.87277580071174365"/>
          <c:h val="0.86518324607329999"/>
        </c:manualLayout>
      </c:layout>
      <c:lineChart>
        <c:grouping val="standard"/>
        <c:ser>
          <c:idx val="0"/>
          <c:order val="0"/>
          <c:tx>
            <c:v>Light Comm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All'!$J$95:$J$125</c:f>
              <c:numCache>
                <c:formatCode>0.00000</c:formatCode>
                <c:ptCount val="31"/>
                <c:pt idx="0">
                  <c:v>6.9312948695812462E-2</c:v>
                </c:pt>
                <c:pt idx="1">
                  <c:v>9.9913058559804396E-2</c:v>
                </c:pt>
                <c:pt idx="2">
                  <c:v>9.6013565054226271E-2</c:v>
                </c:pt>
                <c:pt idx="3">
                  <c:v>9.1312900113102238E-2</c:v>
                </c:pt>
                <c:pt idx="4">
                  <c:v>8.5410196839796504E-2</c:v>
                </c:pt>
                <c:pt idx="5">
                  <c:v>7.3410816512273255E-2</c:v>
                </c:pt>
                <c:pt idx="6">
                  <c:v>7.2939623436225481E-2</c:v>
                </c:pt>
                <c:pt idx="7">
                  <c:v>6.328852883070453E-2</c:v>
                </c:pt>
                <c:pt idx="8">
                  <c:v>6.0343090826575865E-2</c:v>
                </c:pt>
                <c:pt idx="9">
                  <c:v>5.1167957780036737E-2</c:v>
                </c:pt>
                <c:pt idx="10">
                  <c:v>4.3403068393049256E-2</c:v>
                </c:pt>
                <c:pt idx="11">
                  <c:v>3.6430225958986269E-2</c:v>
                </c:pt>
                <c:pt idx="12">
                  <c:v>3.0722114646411773E-2</c:v>
                </c:pt>
                <c:pt idx="13">
                  <c:v>2.6429055877337741E-2</c:v>
                </c:pt>
                <c:pt idx="14">
                  <c:v>2.3789845026180131E-2</c:v>
                </c:pt>
                <c:pt idx="15">
                  <c:v>1.8452880818544213E-2</c:v>
                </c:pt>
                <c:pt idx="16">
                  <c:v>1.343944767435367E-2</c:v>
                </c:pt>
                <c:pt idx="17">
                  <c:v>1.0777208395583267E-2</c:v>
                </c:pt>
                <c:pt idx="18">
                  <c:v>6.8879892533350784E-3</c:v>
                </c:pt>
                <c:pt idx="19">
                  <c:v>4.2446718485168551E-3</c:v>
                </c:pt>
                <c:pt idx="20">
                  <c:v>2.5069244709103769E-3</c:v>
                </c:pt>
                <c:pt idx="21">
                  <c:v>2.3315388236356789E-3</c:v>
                </c:pt>
                <c:pt idx="22">
                  <c:v>2.9963926659289067E-3</c:v>
                </c:pt>
                <c:pt idx="23">
                  <c:v>4.5026291804834478E-3</c:v>
                </c:pt>
                <c:pt idx="24">
                  <c:v>7.7433838302499664E-3</c:v>
                </c:pt>
                <c:pt idx="25">
                  <c:v>3.8006277546426932E-4</c:v>
                </c:pt>
                <c:pt idx="26">
                  <c:v>1.6481400933290828E-4</c:v>
                </c:pt>
                <c:pt idx="27">
                  <c:v>1.4678010529315145E-4</c:v>
                </c:pt>
                <c:pt idx="28">
                  <c:v>1.3316611726961635E-4</c:v>
                </c:pt>
                <c:pt idx="29">
                  <c:v>1.2198846757581969E-4</c:v>
                </c:pt>
                <c:pt idx="30">
                  <c:v>1.2831250129998219E-3</c:v>
                </c:pt>
              </c:numCache>
            </c:numRef>
          </c:val>
        </c:ser>
        <c:ser>
          <c:idx val="1"/>
          <c:order val="1"/>
          <c:tx>
            <c:v>Light Comm 08</c:v>
          </c:tx>
          <c:spPr>
            <a:ln w="63500"/>
          </c:spPr>
          <c:val>
            <c:numRef>
              <c:f>'AgeDist2008 All'!$K$95:$K$125</c:f>
              <c:numCache>
                <c:formatCode>0.00000</c:formatCode>
                <c:ptCount val="31"/>
                <c:pt idx="0">
                  <c:v>6.0299594164135994E-2</c:v>
                </c:pt>
                <c:pt idx="1">
                  <c:v>9.3577515888272858E-2</c:v>
                </c:pt>
                <c:pt idx="2">
                  <c:v>9.7320121224503689E-2</c:v>
                </c:pt>
                <c:pt idx="3">
                  <c:v>9.4693487123766004E-2</c:v>
                </c:pt>
                <c:pt idx="4">
                  <c:v>9.0119707649588127E-2</c:v>
                </c:pt>
                <c:pt idx="5">
                  <c:v>8.1106808198441668E-2</c:v>
                </c:pt>
                <c:pt idx="6">
                  <c:v>7.4709708175843631E-2</c:v>
                </c:pt>
                <c:pt idx="7">
                  <c:v>6.3450935960896127E-2</c:v>
                </c:pt>
                <c:pt idx="8">
                  <c:v>5.9753217123735054E-2</c:v>
                </c:pt>
                <c:pt idx="9">
                  <c:v>5.1162869887969489E-2</c:v>
                </c:pt>
                <c:pt idx="10">
                  <c:v>4.1239857972925703E-2</c:v>
                </c:pt>
                <c:pt idx="11">
                  <c:v>3.8215436621811122E-2</c:v>
                </c:pt>
                <c:pt idx="12">
                  <c:v>2.8272303172701577E-2</c:v>
                </c:pt>
                <c:pt idx="13">
                  <c:v>2.8550909028996679E-2</c:v>
                </c:pt>
                <c:pt idx="14">
                  <c:v>2.1982002061683336E-2</c:v>
                </c:pt>
                <c:pt idx="15">
                  <c:v>1.4843500899277792E-2</c:v>
                </c:pt>
                <c:pt idx="16">
                  <c:v>9.6660754031271962E-3</c:v>
                </c:pt>
                <c:pt idx="17">
                  <c:v>7.6523741862387284E-3</c:v>
                </c:pt>
                <c:pt idx="18">
                  <c:v>7.3706727093181277E-3</c:v>
                </c:pt>
                <c:pt idx="19">
                  <c:v>8.1136216594383925E-3</c:v>
                </c:pt>
                <c:pt idx="20">
                  <c:v>7.2019613852283178E-3</c:v>
                </c:pt>
                <c:pt idx="21">
                  <c:v>5.3569714924296599E-3</c:v>
                </c:pt>
                <c:pt idx="22">
                  <c:v>4.2889823766317789E-3</c:v>
                </c:pt>
                <c:pt idx="23">
                  <c:v>2.7643892185724855E-3</c:v>
                </c:pt>
                <c:pt idx="24">
                  <c:v>1.9115457362469314E-3</c:v>
                </c:pt>
                <c:pt idx="25">
                  <c:v>1.1206146664313995E-3</c:v>
                </c:pt>
                <c:pt idx="26">
                  <c:v>7.9093106981553197E-4</c:v>
                </c:pt>
                <c:pt idx="27">
                  <c:v>5.8816791884520967E-4</c:v>
                </c:pt>
                <c:pt idx="28">
                  <c:v>6.3150660760222515E-4</c:v>
                </c:pt>
                <c:pt idx="29">
                  <c:v>5.8352448790695798E-4</c:v>
                </c:pt>
                <c:pt idx="30">
                  <c:v>2.6606859276181987E-3</c:v>
                </c:pt>
              </c:numCache>
            </c:numRef>
          </c:val>
        </c:ser>
        <c:ser>
          <c:idx val="2"/>
          <c:order val="2"/>
          <c:tx>
            <c:v>Light Comm 08E</c:v>
          </c:tx>
          <c:spPr>
            <a:ln w="63500">
              <a:solidFill>
                <a:srgbClr val="FFFF00"/>
              </a:solidFill>
            </a:ln>
          </c:spPr>
          <c:marker>
            <c:symbol val="triangle"/>
            <c:size val="13"/>
            <c:spPr>
              <a:solidFill>
                <a:srgbClr val="FFFF00"/>
              </a:solidFill>
            </c:spPr>
          </c:marker>
          <c:val>
            <c:numRef>
              <c:f>'AgeDist2008 All'!$L$95:$L$125</c:f>
              <c:numCache>
                <c:formatCode>0.00000</c:formatCode>
                <c:ptCount val="31"/>
                <c:pt idx="0">
                  <c:v>6.9312948695812462E-2</c:v>
                </c:pt>
                <c:pt idx="1">
                  <c:v>9.8577515888272904E-2</c:v>
                </c:pt>
                <c:pt idx="2">
                  <c:v>9.5720121224503699E-2</c:v>
                </c:pt>
                <c:pt idx="3">
                  <c:v>9.1693487123766002E-2</c:v>
                </c:pt>
                <c:pt idx="4">
                  <c:v>8.6119707649588095E-2</c:v>
                </c:pt>
                <c:pt idx="5">
                  <c:v>8.0106808198441695E-2</c:v>
                </c:pt>
                <c:pt idx="6">
                  <c:v>7.3609708175843599E-2</c:v>
                </c:pt>
                <c:pt idx="7">
                  <c:v>6.6050935960896104E-2</c:v>
                </c:pt>
                <c:pt idx="8">
                  <c:v>5.9753217123735054E-2</c:v>
                </c:pt>
                <c:pt idx="9">
                  <c:v>5.1962869887969498E-2</c:v>
                </c:pt>
                <c:pt idx="10">
                  <c:v>4.4239857972925699E-2</c:v>
                </c:pt>
                <c:pt idx="11">
                  <c:v>3.6215436621811099E-2</c:v>
                </c:pt>
                <c:pt idx="12">
                  <c:v>3.1272303172701597E-2</c:v>
                </c:pt>
                <c:pt idx="13">
                  <c:v>2.5550909028996701E-2</c:v>
                </c:pt>
                <c:pt idx="14">
                  <c:v>2.0082002061683299E-2</c:v>
                </c:pt>
                <c:pt idx="15">
                  <c:v>1.66435008992778E-2</c:v>
                </c:pt>
                <c:pt idx="16">
                  <c:v>1.3166075403127199E-2</c:v>
                </c:pt>
                <c:pt idx="17">
                  <c:v>9.0523741862387295E-3</c:v>
                </c:pt>
                <c:pt idx="18">
                  <c:v>5.99706727093181E-3</c:v>
                </c:pt>
                <c:pt idx="19">
                  <c:v>4.21362165943839E-3</c:v>
                </c:pt>
                <c:pt idx="20">
                  <c:v>3.60196138522832E-3</c:v>
                </c:pt>
                <c:pt idx="21">
                  <c:v>3.3569714924296598E-3</c:v>
                </c:pt>
                <c:pt idx="22">
                  <c:v>2.9889823766317799E-3</c:v>
                </c:pt>
                <c:pt idx="23">
                  <c:v>2.7643892185724855E-3</c:v>
                </c:pt>
                <c:pt idx="24">
                  <c:v>1.9115457362469314E-3</c:v>
                </c:pt>
                <c:pt idx="25">
                  <c:v>1.1206146664313995E-3</c:v>
                </c:pt>
                <c:pt idx="26">
                  <c:v>7.9093106981553197E-4</c:v>
                </c:pt>
                <c:pt idx="27">
                  <c:v>5.7816791884520997E-4</c:v>
                </c:pt>
                <c:pt idx="28">
                  <c:v>6.3150660760222515E-4</c:v>
                </c:pt>
                <c:pt idx="29">
                  <c:v>5.8352448790695798E-4</c:v>
                </c:pt>
                <c:pt idx="30">
                  <c:v>2.3306859276182E-3</c:v>
                </c:pt>
              </c:numCache>
            </c:numRef>
          </c:val>
        </c:ser>
        <c:marker val="1"/>
        <c:axId val="52201344"/>
        <c:axId val="52211712"/>
      </c:lineChart>
      <c:catAx>
        <c:axId val="52201344"/>
        <c:scaling>
          <c:orientation val="minMax"/>
        </c:scaling>
        <c:axPos val="b"/>
        <c:majorGridlines/>
        <c:numFmt formatCode="General" sourceLinked="1"/>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52211712"/>
        <c:crosses val="autoZero"/>
        <c:auto val="1"/>
        <c:lblAlgn val="ctr"/>
        <c:lblOffset val="100"/>
      </c:catAx>
      <c:valAx>
        <c:axId val="52211712"/>
        <c:scaling>
          <c:orientation val="minMax"/>
        </c:scaling>
        <c:axPos val="l"/>
        <c:majorGridlines/>
        <c:minorGridlines/>
        <c:numFmt formatCode="0.00000" sourceLinked="0"/>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52201344"/>
        <c:crosses val="autoZero"/>
        <c:crossBetween val="between"/>
        <c:minorUnit val="5.0000000000000114E-3"/>
      </c:valAx>
    </c:plotArea>
    <c:legend>
      <c:legendPos val="r"/>
      <c:layout>
        <c:manualLayout>
          <c:xMode val="edge"/>
          <c:yMode val="edge"/>
          <c:wMode val="edge"/>
          <c:hMode val="edge"/>
          <c:x val="0.74021359802185083"/>
          <c:y val="0.38612555397788395"/>
          <c:w val="0.99555173643383665"/>
          <c:h val="0.58376937309065879"/>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81291759465456"/>
          <c:y val="2.2692889561270812E-2"/>
          <c:w val="0.87082405345211777"/>
          <c:h val="0.87594553706505462"/>
        </c:manualLayout>
      </c:layout>
      <c:lineChart>
        <c:grouping val="standard"/>
        <c:ser>
          <c:idx val="0"/>
          <c:order val="0"/>
          <c:tx>
            <c:v>InterCityBus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All'!$J$126:$J$156</c:f>
              <c:numCache>
                <c:formatCode>0.00000</c:formatCode>
                <c:ptCount val="31"/>
                <c:pt idx="0">
                  <c:v>5.0394960503949607E-2</c:v>
                </c:pt>
                <c:pt idx="1">
                  <c:v>0.12938706129387059</c:v>
                </c:pt>
                <c:pt idx="2">
                  <c:v>0.1023897610238976</c:v>
                </c:pt>
                <c:pt idx="3">
                  <c:v>7.4492550744925501E-2</c:v>
                </c:pt>
                <c:pt idx="4">
                  <c:v>0.1250874912508749</c:v>
                </c:pt>
                <c:pt idx="5">
                  <c:v>5.9594040595940416E-2</c:v>
                </c:pt>
                <c:pt idx="6">
                  <c:v>4.98950104989501E-2</c:v>
                </c:pt>
                <c:pt idx="7">
                  <c:v>3.7996200379962E-2</c:v>
                </c:pt>
                <c:pt idx="8">
                  <c:v>5.7294270572942702E-2</c:v>
                </c:pt>
                <c:pt idx="9">
                  <c:v>6.8193180681931823E-2</c:v>
                </c:pt>
                <c:pt idx="10">
                  <c:v>1.9398060193980604E-2</c:v>
                </c:pt>
                <c:pt idx="11">
                  <c:v>1.5898410158984102E-2</c:v>
                </c:pt>
                <c:pt idx="12">
                  <c:v>1.8198180181981802E-2</c:v>
                </c:pt>
                <c:pt idx="13">
                  <c:v>1.4698530146985302E-2</c:v>
                </c:pt>
                <c:pt idx="14">
                  <c:v>6.6893310668933115E-2</c:v>
                </c:pt>
                <c:pt idx="15">
                  <c:v>1.2598740125987402E-2</c:v>
                </c:pt>
                <c:pt idx="16">
                  <c:v>2.7397260273972608E-2</c:v>
                </c:pt>
                <c:pt idx="17">
                  <c:v>4.9995000499949999E-3</c:v>
                </c:pt>
                <c:pt idx="18">
                  <c:v>1.6698330166983303E-2</c:v>
                </c:pt>
                <c:pt idx="19">
                  <c:v>6.5993400659934004E-3</c:v>
                </c:pt>
                <c:pt idx="20">
                  <c:v>1.60983901609839E-2</c:v>
                </c:pt>
                <c:pt idx="21">
                  <c:v>1.23987601239876E-2</c:v>
                </c:pt>
                <c:pt idx="22">
                  <c:v>3.3996600339966003E-3</c:v>
                </c:pt>
                <c:pt idx="23">
                  <c:v>4.9995000499949999E-3</c:v>
                </c:pt>
                <c:pt idx="24">
                  <c:v>4.9995000499950537E-3</c:v>
                </c:pt>
                <c:pt idx="25">
                  <c:v>0</c:v>
                </c:pt>
                <c:pt idx="26">
                  <c:v>0</c:v>
                </c:pt>
                <c:pt idx="27">
                  <c:v>0</c:v>
                </c:pt>
                <c:pt idx="28">
                  <c:v>0</c:v>
                </c:pt>
                <c:pt idx="29">
                  <c:v>0</c:v>
                </c:pt>
                <c:pt idx="30">
                  <c:v>0</c:v>
                </c:pt>
              </c:numCache>
            </c:numRef>
          </c:val>
        </c:ser>
        <c:ser>
          <c:idx val="1"/>
          <c:order val="1"/>
          <c:tx>
            <c:v>InterCityBus 08</c:v>
          </c:tx>
          <c:spPr>
            <a:ln w="63500"/>
          </c:spPr>
          <c:val>
            <c:numRef>
              <c:f>'AgeDist2008 All'!$K$126:$K$156</c:f>
              <c:numCache>
                <c:formatCode>0.00000</c:formatCode>
                <c:ptCount val="31"/>
                <c:pt idx="0">
                  <c:v>9.1374269005847948E-3</c:v>
                </c:pt>
                <c:pt idx="1">
                  <c:v>8.4064327485380112E-3</c:v>
                </c:pt>
                <c:pt idx="2">
                  <c:v>1.023391812865497E-2</c:v>
                </c:pt>
                <c:pt idx="3">
                  <c:v>4.0204678362573097E-3</c:v>
                </c:pt>
                <c:pt idx="4">
                  <c:v>2.2295321637426899E-2</c:v>
                </c:pt>
                <c:pt idx="5">
                  <c:v>9.6125730994152045E-2</c:v>
                </c:pt>
                <c:pt idx="6">
                  <c:v>0.17616959064327486</c:v>
                </c:pt>
                <c:pt idx="7">
                  <c:v>0.11001461988304094</c:v>
                </c:pt>
                <c:pt idx="8">
                  <c:v>0.12317251461988304</c:v>
                </c:pt>
                <c:pt idx="9">
                  <c:v>0.17726608187134502</c:v>
                </c:pt>
                <c:pt idx="10">
                  <c:v>6.3961988304093567E-2</c:v>
                </c:pt>
                <c:pt idx="11">
                  <c:v>4.9342105263157895E-2</c:v>
                </c:pt>
                <c:pt idx="12">
                  <c:v>2.9970760233918127E-2</c:v>
                </c:pt>
                <c:pt idx="13">
                  <c:v>5.6652046783625731E-2</c:v>
                </c:pt>
                <c:pt idx="14">
                  <c:v>6.5789473684210523E-3</c:v>
                </c:pt>
                <c:pt idx="15">
                  <c:v>5.8479532163742687E-3</c:v>
                </c:pt>
                <c:pt idx="16">
                  <c:v>6.5789473684210523E-3</c:v>
                </c:pt>
                <c:pt idx="17">
                  <c:v>4.0204678362573097E-3</c:v>
                </c:pt>
                <c:pt idx="18">
                  <c:v>9.8684210526315784E-3</c:v>
                </c:pt>
                <c:pt idx="19">
                  <c:v>1.1695906432748537E-2</c:v>
                </c:pt>
                <c:pt idx="20">
                  <c:v>5.4824561403508769E-3</c:v>
                </c:pt>
                <c:pt idx="21">
                  <c:v>3.2894736842105261E-3</c:v>
                </c:pt>
                <c:pt idx="22">
                  <c:v>7.3099415204678359E-4</c:v>
                </c:pt>
                <c:pt idx="23">
                  <c:v>4.0204678362573097E-3</c:v>
                </c:pt>
                <c:pt idx="24">
                  <c:v>2.1929824561403508E-3</c:v>
                </c:pt>
                <c:pt idx="25">
                  <c:v>1.4619883040935672E-3</c:v>
                </c:pt>
                <c:pt idx="26">
                  <c:v>1.4619883040935672E-3</c:v>
                </c:pt>
                <c:pt idx="27">
                  <c:v>0</c:v>
                </c:pt>
                <c:pt idx="28">
                  <c:v>0</c:v>
                </c:pt>
                <c:pt idx="29">
                  <c:v>0</c:v>
                </c:pt>
                <c:pt idx="30">
                  <c:v>0</c:v>
                </c:pt>
              </c:numCache>
            </c:numRef>
          </c:val>
        </c:ser>
        <c:ser>
          <c:idx val="3"/>
          <c:order val="2"/>
          <c:tx>
            <c:v>IntercityBus Composite2</c:v>
          </c:tx>
          <c:spPr>
            <a:ln w="12700">
              <a:solidFill>
                <a:srgbClr val="00FFFF"/>
              </a:solidFill>
              <a:prstDash val="solid"/>
            </a:ln>
          </c:spPr>
          <c:marker>
            <c:symbol val="x"/>
            <c:size val="5"/>
            <c:spPr>
              <a:noFill/>
              <a:ln>
                <a:solidFill>
                  <a:srgbClr val="00FFFF"/>
                </a:solidFill>
                <a:prstDash val="solid"/>
              </a:ln>
            </c:spPr>
          </c:marker>
          <c:val>
            <c:numRef>
              <c:f>'AgeDist2008 All'!$U$126:$U$156</c:f>
              <c:numCache>
                <c:formatCode>General</c:formatCode>
                <c:ptCount val="31"/>
                <c:pt idx="0">
                  <c:v>4.1245273933596643E-2</c:v>
                </c:pt>
                <c:pt idx="1">
                  <c:v>6.7268170797607704E-2</c:v>
                </c:pt>
                <c:pt idx="2">
                  <c:v>5.885705752943713E-2</c:v>
                </c:pt>
                <c:pt idx="3">
                  <c:v>4.746535548378298E-2</c:v>
                </c:pt>
                <c:pt idx="4">
                  <c:v>6.8611340076646876E-2</c:v>
                </c:pt>
                <c:pt idx="5">
                  <c:v>6.8226355923621376E-2</c:v>
                </c:pt>
                <c:pt idx="6">
                  <c:v>9.0343984953332526E-2</c:v>
                </c:pt>
                <c:pt idx="7">
                  <c:v>6.5821501998988105E-2</c:v>
                </c:pt>
                <c:pt idx="8">
                  <c:v>7.896756254442909E-2</c:v>
                </c:pt>
                <c:pt idx="9">
                  <c:v>0.10076828488690683</c:v>
                </c:pt>
                <c:pt idx="10">
                  <c:v>4.2297676018646924E-2</c:v>
                </c:pt>
                <c:pt idx="11">
                  <c:v>3.3677860850775239E-2</c:v>
                </c:pt>
                <c:pt idx="12">
                  <c:v>2.6025428701865461E-2</c:v>
                </c:pt>
                <c:pt idx="13">
                  <c:v>3.6877943921035931E-2</c:v>
                </c:pt>
                <c:pt idx="14">
                  <c:v>3.4789767828122341E-2</c:v>
                </c:pt>
                <c:pt idx="15">
                  <c:v>1.4717702935450444E-2</c:v>
                </c:pt>
                <c:pt idx="16">
                  <c:v>1.7774255477773736E-2</c:v>
                </c:pt>
                <c:pt idx="17">
                  <c:v>1.0393959080881218E-2</c:v>
                </c:pt>
                <c:pt idx="18">
                  <c:v>1.723626921973331E-2</c:v>
                </c:pt>
                <c:pt idx="19">
                  <c:v>1.4501810369222613E-2</c:v>
                </c:pt>
                <c:pt idx="20">
                  <c:v>1.5098324379191027E-2</c:v>
                </c:pt>
                <c:pt idx="21">
                  <c:v>1.3536137790652297E-2</c:v>
                </c:pt>
                <c:pt idx="22">
                  <c:v>8.4223194661912724E-3</c:v>
                </c:pt>
                <c:pt idx="23">
                  <c:v>9.2284149945904472E-3</c:v>
                </c:pt>
                <c:pt idx="24">
                  <c:v>7.3475273735222647E-3</c:v>
                </c:pt>
                <c:pt idx="25">
                  <c:v>2.4627394619368484E-3</c:v>
                </c:pt>
                <c:pt idx="26">
                  <c:v>2.1708931148956361E-3</c:v>
                </c:pt>
                <c:pt idx="27">
                  <c:v>1.4785654048838691E-3</c:v>
                </c:pt>
                <c:pt idx="28">
                  <c:v>1.9263086439302716E-3</c:v>
                </c:pt>
                <c:pt idx="29">
                  <c:v>1.1587926460858221E-3</c:v>
                </c:pt>
                <c:pt idx="30">
                  <c:v>1.3024141922638316E-3</c:v>
                </c:pt>
              </c:numCache>
            </c:numRef>
          </c:val>
        </c:ser>
        <c:ser>
          <c:idx val="4"/>
          <c:order val="3"/>
          <c:tx>
            <c:v>InterCityBus MOVEs Def</c:v>
          </c:tx>
          <c:spPr>
            <a:ln w="12700">
              <a:solidFill>
                <a:srgbClr val="800080"/>
              </a:solidFill>
              <a:prstDash val="solid"/>
            </a:ln>
          </c:spPr>
          <c:marker>
            <c:symbol val="star"/>
            <c:size val="5"/>
            <c:spPr>
              <a:noFill/>
              <a:ln>
                <a:solidFill>
                  <a:srgbClr val="800080"/>
                </a:solidFill>
                <a:prstDash val="solid"/>
              </a:ln>
            </c:spPr>
          </c:marker>
          <c:val>
            <c:numRef>
              <c:f>'AgeDist2008 All'!$T$126:$T$156</c:f>
              <c:numCache>
                <c:formatCode>0.000000</c:formatCode>
                <c:ptCount val="31"/>
                <c:pt idx="0">
                  <c:v>6.4203434396255532E-2</c:v>
                </c:pt>
                <c:pt idx="1">
                  <c:v>6.4011018350414492E-2</c:v>
                </c:pt>
                <c:pt idx="2">
                  <c:v>6.3947493435758826E-2</c:v>
                </c:pt>
                <c:pt idx="3">
                  <c:v>6.3883047870166132E-2</c:v>
                </c:pt>
                <c:pt idx="4">
                  <c:v>5.8451207341638833E-2</c:v>
                </c:pt>
                <c:pt idx="5">
                  <c:v>4.8959296180771654E-2</c:v>
                </c:pt>
                <c:pt idx="6">
                  <c:v>4.4967353717772621E-2</c:v>
                </c:pt>
                <c:pt idx="7">
                  <c:v>4.9453685733961347E-2</c:v>
                </c:pt>
                <c:pt idx="8">
                  <c:v>5.6435902440461511E-2</c:v>
                </c:pt>
                <c:pt idx="9">
                  <c:v>5.6845592107443652E-2</c:v>
                </c:pt>
                <c:pt idx="10">
                  <c:v>4.35329795578666E-2</c:v>
                </c:pt>
                <c:pt idx="11">
                  <c:v>3.579306713018373E-2</c:v>
                </c:pt>
                <c:pt idx="12">
                  <c:v>2.9907345689696448E-2</c:v>
                </c:pt>
                <c:pt idx="13">
                  <c:v>3.928325483249677E-2</c:v>
                </c:pt>
                <c:pt idx="14">
                  <c:v>3.0897045447012859E-2</c:v>
                </c:pt>
                <c:pt idx="15">
                  <c:v>2.5706415463989659E-2</c:v>
                </c:pt>
                <c:pt idx="16">
                  <c:v>1.9346558790927542E-2</c:v>
                </c:pt>
                <c:pt idx="17">
                  <c:v>2.2161909356391344E-2</c:v>
                </c:pt>
                <c:pt idx="18">
                  <c:v>2.5142056439585048E-2</c:v>
                </c:pt>
                <c:pt idx="19">
                  <c:v>2.5210184608925899E-2</c:v>
                </c:pt>
                <c:pt idx="20">
                  <c:v>2.3714126836238299E-2</c:v>
                </c:pt>
                <c:pt idx="21">
                  <c:v>2.4920179563758766E-2</c:v>
                </c:pt>
                <c:pt idx="22">
                  <c:v>2.1136304212530432E-2</c:v>
                </c:pt>
                <c:pt idx="23">
                  <c:v>1.8665277097519032E-2</c:v>
                </c:pt>
                <c:pt idx="24">
                  <c:v>1.485009961443139E-2</c:v>
                </c:pt>
                <c:pt idx="25">
                  <c:v>5.926230081716978E-3</c:v>
                </c:pt>
                <c:pt idx="26">
                  <c:v>5.0506910405933416E-3</c:v>
                </c:pt>
                <c:pt idx="27">
                  <c:v>4.4356962146516075E-3</c:v>
                </c:pt>
                <c:pt idx="28">
                  <c:v>5.7789259317908145E-3</c:v>
                </c:pt>
                <c:pt idx="29">
                  <c:v>3.4763779382574662E-3</c:v>
                </c:pt>
                <c:pt idx="30">
                  <c:v>3.9072425767914948E-3</c:v>
                </c:pt>
              </c:numCache>
            </c:numRef>
          </c:val>
        </c:ser>
        <c:ser>
          <c:idx val="2"/>
          <c:order val="4"/>
          <c:tx>
            <c:v>InterCityBus comp08Default</c:v>
          </c:tx>
          <c:spPr>
            <a:ln w="38100">
              <a:solidFill>
                <a:srgbClr val="FFFF00"/>
              </a:solidFill>
              <a:prstDash val="solid"/>
            </a:ln>
          </c:spPr>
          <c:marker>
            <c:symbol val="triangle"/>
            <c:size val="13"/>
            <c:spPr>
              <a:solidFill>
                <a:srgbClr val="FFFF00"/>
              </a:solidFill>
              <a:ln>
                <a:solidFill>
                  <a:srgbClr val="FFFF00"/>
                </a:solidFill>
                <a:prstDash val="solid"/>
              </a:ln>
            </c:spPr>
          </c:marker>
          <c:val>
            <c:numRef>
              <c:f>'AgeDist2008 All with Def'!$Q$126:$Q$156</c:f>
              <c:numCache>
                <c:formatCode>0.00000</c:formatCode>
                <c:ptCount val="31"/>
                <c:pt idx="0">
                  <c:v>5.2245273933596598E-2</c:v>
                </c:pt>
                <c:pt idx="1">
                  <c:v>5.5268170797607701E-2</c:v>
                </c:pt>
                <c:pt idx="2">
                  <c:v>6.4857057529437101E-2</c:v>
                </c:pt>
                <c:pt idx="3">
                  <c:v>7.0465355483782993E-2</c:v>
                </c:pt>
                <c:pt idx="4">
                  <c:v>7.4611340076646895E-2</c:v>
                </c:pt>
                <c:pt idx="5">
                  <c:v>7.4226355923621395E-2</c:v>
                </c:pt>
                <c:pt idx="6">
                  <c:v>7.2543984953332502E-2</c:v>
                </c:pt>
                <c:pt idx="7">
                  <c:v>7.0821501998988096E-2</c:v>
                </c:pt>
                <c:pt idx="8">
                  <c:v>6.6967562544429093E-2</c:v>
                </c:pt>
                <c:pt idx="9">
                  <c:v>6.0768284886906998E-2</c:v>
                </c:pt>
                <c:pt idx="10">
                  <c:v>5.52976760186469E-2</c:v>
                </c:pt>
                <c:pt idx="11">
                  <c:v>4.7677860850775203E-2</c:v>
                </c:pt>
                <c:pt idx="12">
                  <c:v>4.1025428701865499E-2</c:v>
                </c:pt>
                <c:pt idx="13">
                  <c:v>3.5477943921035898E-2</c:v>
                </c:pt>
                <c:pt idx="14">
                  <c:v>3.0389767828122301E-2</c:v>
                </c:pt>
                <c:pt idx="15">
                  <c:v>2.4717702935450399E-2</c:v>
                </c:pt>
                <c:pt idx="16">
                  <c:v>2.0174255477773701E-2</c:v>
                </c:pt>
                <c:pt idx="17">
                  <c:v>1.6393959080881201E-2</c:v>
                </c:pt>
                <c:pt idx="18">
                  <c:v>1.1236269219733299E-2</c:v>
                </c:pt>
                <c:pt idx="19">
                  <c:v>8.5018103692226007E-3</c:v>
                </c:pt>
                <c:pt idx="20">
                  <c:v>7.5983243791909998E-3</c:v>
                </c:pt>
                <c:pt idx="21">
                  <c:v>6.5361377906522997E-3</c:v>
                </c:pt>
                <c:pt idx="22">
                  <c:v>5.9223194661912702E-3</c:v>
                </c:pt>
                <c:pt idx="23">
                  <c:v>5.5284149945904497E-3</c:v>
                </c:pt>
                <c:pt idx="24">
                  <c:v>5.3475273735222604E-3</c:v>
                </c:pt>
                <c:pt idx="25">
                  <c:v>4.4627394619368502E-3</c:v>
                </c:pt>
                <c:pt idx="26">
                  <c:v>3.67089311489564E-3</c:v>
                </c:pt>
                <c:pt idx="27">
                  <c:v>2.87856540488387E-3</c:v>
                </c:pt>
                <c:pt idx="28">
                  <c:v>1.9263086439302716E-3</c:v>
                </c:pt>
                <c:pt idx="29">
                  <c:v>1.1587926460858221E-3</c:v>
                </c:pt>
                <c:pt idx="30">
                  <c:v>1.3024141922638316E-3</c:v>
                </c:pt>
              </c:numCache>
            </c:numRef>
          </c:val>
        </c:ser>
        <c:marker val="1"/>
        <c:axId val="35535488"/>
        <c:axId val="35554048"/>
      </c:lineChart>
      <c:catAx>
        <c:axId val="35535488"/>
        <c:scaling>
          <c:orientation val="minMax"/>
        </c:scaling>
        <c:axPos val="b"/>
        <c:majorGridlines/>
        <c:numFmt formatCode="General" sourceLinked="1"/>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35554048"/>
        <c:crosses val="autoZero"/>
        <c:auto val="1"/>
        <c:lblAlgn val="ctr"/>
        <c:lblOffset val="100"/>
      </c:catAx>
      <c:valAx>
        <c:axId val="35554048"/>
        <c:scaling>
          <c:orientation val="minMax"/>
        </c:scaling>
        <c:axPos val="l"/>
        <c:majorGridlines/>
        <c:minorGridlines/>
        <c:numFmt formatCode="0.00000" sourceLinked="0"/>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35535488"/>
        <c:crosses val="autoZero"/>
        <c:crossBetween val="between"/>
        <c:minorUnit val="5.0000000000000114E-3"/>
      </c:valAx>
    </c:plotArea>
    <c:legend>
      <c:legendPos val="r"/>
      <c:layout>
        <c:manualLayout>
          <c:xMode val="edge"/>
          <c:yMode val="edge"/>
          <c:wMode val="edge"/>
          <c:hMode val="edge"/>
          <c:x val="0.73942093541202669"/>
          <c:y val="0.13313161875945537"/>
          <c:w val="0.99443207126948774"/>
          <c:h val="0.56278366111951583"/>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65836298932358"/>
          <c:y val="2.6178010471204296E-2"/>
          <c:w val="0.87277580071174365"/>
          <c:h val="0.86518324607329999"/>
        </c:manualLayout>
      </c:layout>
      <c:lineChart>
        <c:grouping val="standard"/>
        <c:ser>
          <c:idx val="0"/>
          <c:order val="0"/>
          <c:tx>
            <c:v>InterCityBus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All'!$J$127:$J$156</c:f>
              <c:numCache>
                <c:formatCode>0.00000</c:formatCode>
                <c:ptCount val="30"/>
                <c:pt idx="0">
                  <c:v>0.12938706129387059</c:v>
                </c:pt>
                <c:pt idx="1">
                  <c:v>0.1023897610238976</c:v>
                </c:pt>
                <c:pt idx="2">
                  <c:v>7.4492550744925501E-2</c:v>
                </c:pt>
                <c:pt idx="3">
                  <c:v>0.1250874912508749</c:v>
                </c:pt>
                <c:pt idx="4">
                  <c:v>5.9594040595940416E-2</c:v>
                </c:pt>
                <c:pt idx="5">
                  <c:v>4.98950104989501E-2</c:v>
                </c:pt>
                <c:pt idx="6">
                  <c:v>3.7996200379962E-2</c:v>
                </c:pt>
                <c:pt idx="7">
                  <c:v>5.7294270572942702E-2</c:v>
                </c:pt>
                <c:pt idx="8">
                  <c:v>6.8193180681931823E-2</c:v>
                </c:pt>
                <c:pt idx="9">
                  <c:v>1.9398060193980604E-2</c:v>
                </c:pt>
                <c:pt idx="10">
                  <c:v>1.5898410158984102E-2</c:v>
                </c:pt>
                <c:pt idx="11">
                  <c:v>1.8198180181981802E-2</c:v>
                </c:pt>
                <c:pt idx="12">
                  <c:v>1.4698530146985302E-2</c:v>
                </c:pt>
                <c:pt idx="13">
                  <c:v>6.6893310668933115E-2</c:v>
                </c:pt>
                <c:pt idx="14">
                  <c:v>1.2598740125987402E-2</c:v>
                </c:pt>
                <c:pt idx="15">
                  <c:v>2.7397260273972608E-2</c:v>
                </c:pt>
                <c:pt idx="16">
                  <c:v>4.9995000499949999E-3</c:v>
                </c:pt>
                <c:pt idx="17">
                  <c:v>1.6698330166983303E-2</c:v>
                </c:pt>
                <c:pt idx="18">
                  <c:v>6.5993400659934004E-3</c:v>
                </c:pt>
                <c:pt idx="19">
                  <c:v>1.60983901609839E-2</c:v>
                </c:pt>
                <c:pt idx="20">
                  <c:v>1.23987601239876E-2</c:v>
                </c:pt>
                <c:pt idx="21">
                  <c:v>3.3996600339966003E-3</c:v>
                </c:pt>
                <c:pt idx="22">
                  <c:v>4.9995000499949999E-3</c:v>
                </c:pt>
                <c:pt idx="23">
                  <c:v>4.9995000499950537E-3</c:v>
                </c:pt>
                <c:pt idx="24">
                  <c:v>0</c:v>
                </c:pt>
                <c:pt idx="25">
                  <c:v>0</c:v>
                </c:pt>
                <c:pt idx="26">
                  <c:v>0</c:v>
                </c:pt>
                <c:pt idx="27">
                  <c:v>0</c:v>
                </c:pt>
                <c:pt idx="28">
                  <c:v>0</c:v>
                </c:pt>
                <c:pt idx="29">
                  <c:v>0</c:v>
                </c:pt>
              </c:numCache>
            </c:numRef>
          </c:val>
        </c:ser>
        <c:ser>
          <c:idx val="1"/>
          <c:order val="1"/>
          <c:tx>
            <c:v>InterCityBus 08</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All'!$K$127:$K$156</c:f>
              <c:numCache>
                <c:formatCode>0.00000</c:formatCode>
                <c:ptCount val="30"/>
                <c:pt idx="0">
                  <c:v>8.4064327485380112E-3</c:v>
                </c:pt>
                <c:pt idx="1">
                  <c:v>1.023391812865497E-2</c:v>
                </c:pt>
                <c:pt idx="2">
                  <c:v>4.0204678362573097E-3</c:v>
                </c:pt>
                <c:pt idx="3">
                  <c:v>2.2295321637426899E-2</c:v>
                </c:pt>
                <c:pt idx="4">
                  <c:v>9.6125730994152045E-2</c:v>
                </c:pt>
                <c:pt idx="5">
                  <c:v>0.17616959064327486</c:v>
                </c:pt>
                <c:pt idx="6">
                  <c:v>0.11001461988304094</c:v>
                </c:pt>
                <c:pt idx="7">
                  <c:v>0.12317251461988304</c:v>
                </c:pt>
                <c:pt idx="8">
                  <c:v>0.17726608187134502</c:v>
                </c:pt>
                <c:pt idx="9">
                  <c:v>6.3961988304093567E-2</c:v>
                </c:pt>
                <c:pt idx="10">
                  <c:v>4.9342105263157895E-2</c:v>
                </c:pt>
                <c:pt idx="11">
                  <c:v>2.9970760233918127E-2</c:v>
                </c:pt>
                <c:pt idx="12">
                  <c:v>5.6652046783625731E-2</c:v>
                </c:pt>
                <c:pt idx="13">
                  <c:v>6.5789473684210523E-3</c:v>
                </c:pt>
                <c:pt idx="14">
                  <c:v>5.8479532163742687E-3</c:v>
                </c:pt>
                <c:pt idx="15">
                  <c:v>6.5789473684210523E-3</c:v>
                </c:pt>
                <c:pt idx="16">
                  <c:v>4.0204678362573097E-3</c:v>
                </c:pt>
                <c:pt idx="17">
                  <c:v>9.8684210526315784E-3</c:v>
                </c:pt>
                <c:pt idx="18">
                  <c:v>1.1695906432748537E-2</c:v>
                </c:pt>
                <c:pt idx="19">
                  <c:v>5.4824561403508769E-3</c:v>
                </c:pt>
                <c:pt idx="20">
                  <c:v>3.2894736842105261E-3</c:v>
                </c:pt>
                <c:pt idx="21">
                  <c:v>7.3099415204678359E-4</c:v>
                </c:pt>
                <c:pt idx="22">
                  <c:v>4.0204678362573097E-3</c:v>
                </c:pt>
                <c:pt idx="23">
                  <c:v>2.1929824561403508E-3</c:v>
                </c:pt>
                <c:pt idx="24">
                  <c:v>1.4619883040935672E-3</c:v>
                </c:pt>
                <c:pt idx="25">
                  <c:v>1.4619883040935672E-3</c:v>
                </c:pt>
                <c:pt idx="26">
                  <c:v>0</c:v>
                </c:pt>
                <c:pt idx="27">
                  <c:v>0</c:v>
                </c:pt>
                <c:pt idx="28">
                  <c:v>0</c:v>
                </c:pt>
                <c:pt idx="29">
                  <c:v>0</c:v>
                </c:pt>
              </c:numCache>
            </c:numRef>
          </c:val>
        </c:ser>
        <c:ser>
          <c:idx val="3"/>
          <c:order val="2"/>
          <c:tx>
            <c:v>InterCiytBs 08Comp</c:v>
          </c:tx>
          <c:spPr>
            <a:ln w="38100">
              <a:solidFill>
                <a:srgbClr val="00FFFF"/>
              </a:solidFill>
              <a:prstDash val="solid"/>
            </a:ln>
          </c:spPr>
          <c:marker>
            <c:symbol val="x"/>
            <c:size val="13"/>
            <c:spPr>
              <a:noFill/>
              <a:ln>
                <a:solidFill>
                  <a:srgbClr val="00FFFF"/>
                </a:solidFill>
                <a:prstDash val="solid"/>
              </a:ln>
            </c:spPr>
          </c:marker>
          <c:val>
            <c:numRef>
              <c:f>'AgeDist2008 All'!$N$126:$N$156</c:f>
              <c:numCache>
                <c:formatCode>General</c:formatCode>
                <c:ptCount val="31"/>
                <c:pt idx="0">
                  <c:v>2.9766193702267199E-2</c:v>
                </c:pt>
                <c:pt idx="1">
                  <c:v>6.8896747021204297E-2</c:v>
                </c:pt>
                <c:pt idx="2">
                  <c:v>5.6311839576276286E-2</c:v>
                </c:pt>
                <c:pt idx="3">
                  <c:v>3.9256509290591407E-2</c:v>
                </c:pt>
                <c:pt idx="4">
                  <c:v>7.3691406444150898E-2</c:v>
                </c:pt>
                <c:pt idx="5">
                  <c:v>7.7859885795046227E-2</c:v>
                </c:pt>
                <c:pt idx="6">
                  <c:v>0.11303230057111248</c:v>
                </c:pt>
                <c:pt idx="7">
                  <c:v>7.400541013150147E-2</c:v>
                </c:pt>
                <c:pt idx="8">
                  <c:v>9.0233392596412873E-2</c:v>
                </c:pt>
                <c:pt idx="9">
                  <c:v>0.12272963127663841</c:v>
                </c:pt>
                <c:pt idx="10">
                  <c:v>4.1680024249037086E-2</c:v>
                </c:pt>
                <c:pt idx="11">
                  <c:v>3.2620257711071E-2</c:v>
                </c:pt>
                <c:pt idx="12">
                  <c:v>2.4084470207949966E-2</c:v>
                </c:pt>
                <c:pt idx="13">
                  <c:v>3.5675288465305516E-2</c:v>
                </c:pt>
                <c:pt idx="14">
                  <c:v>3.673612901867708E-2</c:v>
                </c:pt>
                <c:pt idx="15">
                  <c:v>9.2233466711808352E-3</c:v>
                </c:pt>
                <c:pt idx="16">
                  <c:v>1.698810382119683E-2</c:v>
                </c:pt>
                <c:pt idx="17">
                  <c:v>4.5099839431261548E-3</c:v>
                </c:pt>
                <c:pt idx="18">
                  <c:v>1.3283375609807441E-2</c:v>
                </c:pt>
                <c:pt idx="19">
                  <c:v>9.1476232493709689E-3</c:v>
                </c:pt>
                <c:pt idx="20">
                  <c:v>1.0790423150667389E-2</c:v>
                </c:pt>
                <c:pt idx="21">
                  <c:v>7.8441169040990629E-3</c:v>
                </c:pt>
                <c:pt idx="22">
                  <c:v>2.065327093021692E-3</c:v>
                </c:pt>
                <c:pt idx="23">
                  <c:v>4.5099839431261548E-3</c:v>
                </c:pt>
                <c:pt idx="24">
                  <c:v>3.5962412530677022E-3</c:v>
                </c:pt>
                <c:pt idx="25">
                  <c:v>7.3099415204678359E-4</c:v>
                </c:pt>
                <c:pt idx="26">
                  <c:v>7.3099415204678359E-4</c:v>
                </c:pt>
                <c:pt idx="27">
                  <c:v>0</c:v>
                </c:pt>
                <c:pt idx="28">
                  <c:v>0</c:v>
                </c:pt>
                <c:pt idx="29">
                  <c:v>0</c:v>
                </c:pt>
                <c:pt idx="30">
                  <c:v>0</c:v>
                </c:pt>
              </c:numCache>
            </c:numRef>
          </c:val>
        </c:ser>
        <c:ser>
          <c:idx val="4"/>
          <c:order val="3"/>
          <c:tx>
            <c:v>InterCityBus DefComposite</c:v>
          </c:tx>
          <c:spPr>
            <a:ln w="12700">
              <a:solidFill>
                <a:srgbClr val="800080"/>
              </a:solidFill>
              <a:prstDash val="solid"/>
            </a:ln>
          </c:spPr>
          <c:marker>
            <c:symbol val="star"/>
            <c:size val="5"/>
            <c:spPr>
              <a:noFill/>
              <a:ln>
                <a:solidFill>
                  <a:srgbClr val="800080"/>
                </a:solidFill>
                <a:prstDash val="solid"/>
              </a:ln>
            </c:spPr>
          </c:marker>
          <c:trendline>
            <c:spPr>
              <a:ln w="25400" cap="sq">
                <a:solidFill>
                  <a:srgbClr val="000000"/>
                </a:solidFill>
                <a:prstDash val="solid"/>
              </a:ln>
            </c:spPr>
            <c:trendlineType val="poly"/>
            <c:order val="4"/>
            <c:dispRSqr val="1"/>
            <c:dispEq val="1"/>
            <c:trendlineLbl>
              <c:layout>
                <c:manualLayout>
                  <c:x val="-0.20265448444779624"/>
                  <c:y val="-0.71365603889677764"/>
                </c:manualLayout>
              </c:layout>
              <c:numFmt formatCode="General" sourceLinked="0"/>
              <c:spPr>
                <a:noFill/>
                <a:ln w="25400">
                  <a:noFill/>
                </a:ln>
              </c:spPr>
              <c:txPr>
                <a:bodyPr/>
                <a:lstStyle/>
                <a:p>
                  <a:pPr>
                    <a:defRPr sz="1200" b="0" i="0" u="none" strike="noStrike" baseline="0">
                      <a:solidFill>
                        <a:srgbClr val="000000"/>
                      </a:solidFill>
                      <a:latin typeface="Arial Black"/>
                      <a:ea typeface="Arial Black"/>
                      <a:cs typeface="Arial Black"/>
                    </a:defRPr>
                  </a:pPr>
                  <a:endParaRPr lang="en-US"/>
                </a:p>
              </c:txPr>
            </c:trendlineLbl>
          </c:trendline>
          <c:val>
            <c:numRef>
              <c:f>'AgeDist2008 All'!$U$127:$U$156</c:f>
              <c:numCache>
                <c:formatCode>General</c:formatCode>
                <c:ptCount val="30"/>
                <c:pt idx="0">
                  <c:v>6.7268170797607704E-2</c:v>
                </c:pt>
                <c:pt idx="1">
                  <c:v>5.885705752943713E-2</c:v>
                </c:pt>
                <c:pt idx="2">
                  <c:v>4.746535548378298E-2</c:v>
                </c:pt>
                <c:pt idx="3">
                  <c:v>6.8611340076646876E-2</c:v>
                </c:pt>
                <c:pt idx="4">
                  <c:v>6.8226355923621376E-2</c:v>
                </c:pt>
                <c:pt idx="5">
                  <c:v>9.0343984953332526E-2</c:v>
                </c:pt>
                <c:pt idx="6">
                  <c:v>6.5821501998988105E-2</c:v>
                </c:pt>
                <c:pt idx="7">
                  <c:v>7.896756254442909E-2</c:v>
                </c:pt>
                <c:pt idx="8">
                  <c:v>0.10076828488690683</c:v>
                </c:pt>
                <c:pt idx="9">
                  <c:v>4.2297676018646924E-2</c:v>
                </c:pt>
                <c:pt idx="10">
                  <c:v>3.3677860850775239E-2</c:v>
                </c:pt>
                <c:pt idx="11">
                  <c:v>2.6025428701865461E-2</c:v>
                </c:pt>
                <c:pt idx="12">
                  <c:v>3.6877943921035931E-2</c:v>
                </c:pt>
                <c:pt idx="13">
                  <c:v>3.4789767828122341E-2</c:v>
                </c:pt>
                <c:pt idx="14">
                  <c:v>1.4717702935450444E-2</c:v>
                </c:pt>
                <c:pt idx="15">
                  <c:v>1.7774255477773736E-2</c:v>
                </c:pt>
                <c:pt idx="16">
                  <c:v>1.0393959080881218E-2</c:v>
                </c:pt>
                <c:pt idx="17">
                  <c:v>1.723626921973331E-2</c:v>
                </c:pt>
                <c:pt idx="18">
                  <c:v>1.4501810369222613E-2</c:v>
                </c:pt>
                <c:pt idx="19">
                  <c:v>1.5098324379191027E-2</c:v>
                </c:pt>
                <c:pt idx="20">
                  <c:v>1.3536137790652297E-2</c:v>
                </c:pt>
                <c:pt idx="21">
                  <c:v>8.4223194661912724E-3</c:v>
                </c:pt>
                <c:pt idx="22">
                  <c:v>9.2284149945904472E-3</c:v>
                </c:pt>
                <c:pt idx="23">
                  <c:v>7.3475273735222647E-3</c:v>
                </c:pt>
                <c:pt idx="24">
                  <c:v>2.4627394619368484E-3</c:v>
                </c:pt>
                <c:pt idx="25">
                  <c:v>2.1708931148956361E-3</c:v>
                </c:pt>
                <c:pt idx="26">
                  <c:v>1.4785654048838691E-3</c:v>
                </c:pt>
                <c:pt idx="27">
                  <c:v>1.9263086439302716E-3</c:v>
                </c:pt>
                <c:pt idx="28">
                  <c:v>1.1587926460858221E-3</c:v>
                </c:pt>
                <c:pt idx="29">
                  <c:v>1.3024141922638316E-3</c:v>
                </c:pt>
              </c:numCache>
            </c:numRef>
          </c:val>
        </c:ser>
        <c:ser>
          <c:idx val="2"/>
          <c:order val="4"/>
          <c:tx>
            <c:v>InterCityBus 08E2</c:v>
          </c:tx>
          <c:spPr>
            <a:ln w="38100">
              <a:solidFill>
                <a:srgbClr val="FFFF00"/>
              </a:solidFill>
              <a:prstDash val="solid"/>
            </a:ln>
          </c:spPr>
          <c:marker>
            <c:symbol val="triangle"/>
            <c:size val="13"/>
            <c:spPr>
              <a:solidFill>
                <a:srgbClr val="FFFF00"/>
              </a:solidFill>
              <a:ln>
                <a:solidFill>
                  <a:srgbClr val="FFFF00"/>
                </a:solidFill>
                <a:prstDash val="solid"/>
              </a:ln>
            </c:spPr>
          </c:marker>
          <c:val>
            <c:numRef>
              <c:f>'AgeDist2008 All with Def'!$Q$127:$Q$156</c:f>
              <c:numCache>
                <c:formatCode>0.00000</c:formatCode>
                <c:ptCount val="30"/>
                <c:pt idx="0">
                  <c:v>5.5268170797607701E-2</c:v>
                </c:pt>
                <c:pt idx="1">
                  <c:v>6.4857057529437101E-2</c:v>
                </c:pt>
                <c:pt idx="2">
                  <c:v>7.0465355483782993E-2</c:v>
                </c:pt>
                <c:pt idx="3">
                  <c:v>7.4611340076646895E-2</c:v>
                </c:pt>
                <c:pt idx="4">
                  <c:v>7.4226355923621395E-2</c:v>
                </c:pt>
                <c:pt idx="5">
                  <c:v>7.2543984953332502E-2</c:v>
                </c:pt>
                <c:pt idx="6">
                  <c:v>7.0821501998988096E-2</c:v>
                </c:pt>
                <c:pt idx="7">
                  <c:v>6.6967562544429093E-2</c:v>
                </c:pt>
                <c:pt idx="8">
                  <c:v>6.0768284886906998E-2</c:v>
                </c:pt>
                <c:pt idx="9">
                  <c:v>5.52976760186469E-2</c:v>
                </c:pt>
                <c:pt idx="10">
                  <c:v>4.7677860850775203E-2</c:v>
                </c:pt>
                <c:pt idx="11">
                  <c:v>4.1025428701865499E-2</c:v>
                </c:pt>
                <c:pt idx="12">
                  <c:v>3.5477943921035898E-2</c:v>
                </c:pt>
                <c:pt idx="13">
                  <c:v>3.0389767828122301E-2</c:v>
                </c:pt>
                <c:pt idx="14">
                  <c:v>2.4717702935450399E-2</c:v>
                </c:pt>
                <c:pt idx="15">
                  <c:v>2.0174255477773701E-2</c:v>
                </c:pt>
                <c:pt idx="16">
                  <c:v>1.6393959080881201E-2</c:v>
                </c:pt>
                <c:pt idx="17">
                  <c:v>1.1236269219733299E-2</c:v>
                </c:pt>
                <c:pt idx="18">
                  <c:v>8.5018103692226007E-3</c:v>
                </c:pt>
                <c:pt idx="19">
                  <c:v>7.5983243791909998E-3</c:v>
                </c:pt>
                <c:pt idx="20">
                  <c:v>6.5361377906522997E-3</c:v>
                </c:pt>
                <c:pt idx="21">
                  <c:v>5.9223194661912702E-3</c:v>
                </c:pt>
                <c:pt idx="22">
                  <c:v>5.5284149945904497E-3</c:v>
                </c:pt>
                <c:pt idx="23">
                  <c:v>5.3475273735222604E-3</c:v>
                </c:pt>
                <c:pt idx="24">
                  <c:v>4.4627394619368502E-3</c:v>
                </c:pt>
                <c:pt idx="25">
                  <c:v>3.67089311489564E-3</c:v>
                </c:pt>
                <c:pt idx="26">
                  <c:v>2.87856540488387E-3</c:v>
                </c:pt>
                <c:pt idx="27">
                  <c:v>1.9263086439302716E-3</c:v>
                </c:pt>
                <c:pt idx="28">
                  <c:v>1.1587926460858221E-3</c:v>
                </c:pt>
                <c:pt idx="29">
                  <c:v>1.3024141922638316E-3</c:v>
                </c:pt>
              </c:numCache>
            </c:numRef>
          </c:val>
        </c:ser>
        <c:marker val="1"/>
        <c:axId val="35457664"/>
        <c:axId val="35484416"/>
      </c:lineChart>
      <c:catAx>
        <c:axId val="35457664"/>
        <c:scaling>
          <c:orientation val="minMax"/>
        </c:scaling>
        <c:axPos val="b"/>
        <c:majorGridlines/>
        <c:numFmt formatCode="General" sourceLinked="1"/>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35484416"/>
        <c:crosses val="autoZero"/>
        <c:auto val="1"/>
        <c:lblAlgn val="ctr"/>
        <c:lblOffset val="100"/>
      </c:catAx>
      <c:valAx>
        <c:axId val="35484416"/>
        <c:scaling>
          <c:orientation val="minMax"/>
        </c:scaling>
        <c:axPos val="l"/>
        <c:majorGridlines/>
        <c:minorGridlines/>
        <c:numFmt formatCode="0.00000" sourceLinked="0"/>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35457664"/>
        <c:crosses val="autoZero"/>
        <c:crossBetween val="between"/>
        <c:majorUnit val="1.0000000000000005E-2"/>
        <c:minorUnit val="5.0000000000000105E-3"/>
      </c:valAx>
    </c:plotArea>
    <c:legend>
      <c:legendPos val="r"/>
      <c:layout>
        <c:manualLayout>
          <c:xMode val="edge"/>
          <c:yMode val="edge"/>
          <c:wMode val="edge"/>
          <c:hMode val="edge"/>
          <c:x val="0.7141584974483981"/>
          <c:y val="5.1113979605008387E-2"/>
          <c:w val="0.96972391257328927"/>
          <c:h val="0.6710353255023449"/>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chartSpace>
</file>

<file path=xl/charts/chart7.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565836298932358"/>
          <c:y val="2.6178010471204296E-2"/>
          <c:w val="0.87277580071174365"/>
          <c:h val="0.86518324607329999"/>
        </c:manualLayout>
      </c:layout>
      <c:lineChart>
        <c:grouping val="standard"/>
        <c:ser>
          <c:idx val="0"/>
          <c:order val="0"/>
          <c:tx>
            <c:v>TransitBus Old</c:v>
          </c:tx>
          <c:spPr>
            <a:ln w="63500"/>
          </c:spPr>
          <c:cat>
            <c:numRef>
              <c:f>'AgeDist2008 All'!$C$33:$C$63</c:f>
              <c:numCache>
                <c:formatCode>General</c:formatCode>
                <c:ptCount val="3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numCache>
            </c:numRef>
          </c:cat>
          <c:val>
            <c:numRef>
              <c:f>'AgeDist2008 All'!$J$157:$J$187</c:f>
              <c:numCache>
                <c:formatCode>0.00000</c:formatCode>
                <c:ptCount val="31"/>
                <c:pt idx="0">
                  <c:v>5.0394960503949621E-2</c:v>
                </c:pt>
                <c:pt idx="1">
                  <c:v>0.12938706129387065</c:v>
                </c:pt>
                <c:pt idx="2">
                  <c:v>0.10238976102389763</c:v>
                </c:pt>
                <c:pt idx="3">
                  <c:v>7.4492550744925529E-2</c:v>
                </c:pt>
                <c:pt idx="4">
                  <c:v>0.12508749125087493</c:v>
                </c:pt>
                <c:pt idx="5">
                  <c:v>5.9594040595940423E-2</c:v>
                </c:pt>
                <c:pt idx="6">
                  <c:v>4.9895010498950114E-2</c:v>
                </c:pt>
                <c:pt idx="7">
                  <c:v>3.7996200379962014E-2</c:v>
                </c:pt>
                <c:pt idx="8">
                  <c:v>5.7294270572942715E-2</c:v>
                </c:pt>
                <c:pt idx="9">
                  <c:v>6.8193180681931823E-2</c:v>
                </c:pt>
                <c:pt idx="10">
                  <c:v>1.9398060193980611E-2</c:v>
                </c:pt>
                <c:pt idx="11">
                  <c:v>1.5898410158984105E-2</c:v>
                </c:pt>
                <c:pt idx="12">
                  <c:v>1.8198180181981806E-2</c:v>
                </c:pt>
                <c:pt idx="13">
                  <c:v>1.4698530146985305E-2</c:v>
                </c:pt>
                <c:pt idx="14">
                  <c:v>6.6893310668933129E-2</c:v>
                </c:pt>
                <c:pt idx="15">
                  <c:v>1.2598740125987405E-2</c:v>
                </c:pt>
                <c:pt idx="16">
                  <c:v>2.7397260273972612E-2</c:v>
                </c:pt>
                <c:pt idx="17">
                  <c:v>4.9995000499950017E-3</c:v>
                </c:pt>
                <c:pt idx="18">
                  <c:v>1.6698330166983306E-2</c:v>
                </c:pt>
                <c:pt idx="19">
                  <c:v>6.5993400659934021E-3</c:v>
                </c:pt>
                <c:pt idx="20">
                  <c:v>1.6098390160983904E-2</c:v>
                </c:pt>
                <c:pt idx="21">
                  <c:v>1.2398760123987605E-2</c:v>
                </c:pt>
                <c:pt idx="22">
                  <c:v>3.3996600339966012E-3</c:v>
                </c:pt>
                <c:pt idx="23">
                  <c:v>4.9995000499950017E-3</c:v>
                </c:pt>
                <c:pt idx="24">
                  <c:v>4.9995000499950554E-3</c:v>
                </c:pt>
                <c:pt idx="25">
                  <c:v>0</c:v>
                </c:pt>
                <c:pt idx="26">
                  <c:v>0</c:v>
                </c:pt>
                <c:pt idx="27">
                  <c:v>0</c:v>
                </c:pt>
                <c:pt idx="28">
                  <c:v>0</c:v>
                </c:pt>
                <c:pt idx="29">
                  <c:v>0</c:v>
                </c:pt>
                <c:pt idx="30">
                  <c:v>0</c:v>
                </c:pt>
              </c:numCache>
            </c:numRef>
          </c:val>
        </c:ser>
        <c:ser>
          <c:idx val="1"/>
          <c:order val="1"/>
          <c:tx>
            <c:v>TranistBus 08</c:v>
          </c:tx>
          <c:spPr>
            <a:ln w="38100">
              <a:solidFill>
                <a:srgbClr val="996633"/>
              </a:solidFill>
              <a:prstDash val="solid"/>
            </a:ln>
          </c:spPr>
          <c:marker>
            <c:symbol val="square"/>
            <c:size val="13"/>
          </c:marker>
          <c:val>
            <c:numRef>
              <c:f>'AgeDist2008 All'!$K$157:$K$187</c:f>
              <c:numCache>
                <c:formatCode>0.00000</c:formatCode>
                <c:ptCount val="31"/>
                <c:pt idx="0">
                  <c:v>9.9109792284866466E-2</c:v>
                </c:pt>
                <c:pt idx="1">
                  <c:v>5.9347181008902079E-2</c:v>
                </c:pt>
                <c:pt idx="2">
                  <c:v>0.11394658753709198</c:v>
                </c:pt>
                <c:pt idx="3">
                  <c:v>3.5014836795252226E-2</c:v>
                </c:pt>
                <c:pt idx="4">
                  <c:v>2.967359050445104E-2</c:v>
                </c:pt>
                <c:pt idx="5">
                  <c:v>2.3738872403560832E-2</c:v>
                </c:pt>
                <c:pt idx="6">
                  <c:v>2.8486646884272996E-2</c:v>
                </c:pt>
                <c:pt idx="7">
                  <c:v>6.0534124629080116E-2</c:v>
                </c:pt>
                <c:pt idx="8">
                  <c:v>3.7388724035608306E-2</c:v>
                </c:pt>
                <c:pt idx="9">
                  <c:v>4.4510385756676561E-2</c:v>
                </c:pt>
                <c:pt idx="10">
                  <c:v>2.433234421364985E-2</c:v>
                </c:pt>
                <c:pt idx="11">
                  <c:v>2.8486646884272996E-2</c:v>
                </c:pt>
                <c:pt idx="12">
                  <c:v>1.0682492581602374E-2</c:v>
                </c:pt>
                <c:pt idx="13">
                  <c:v>1.0682492581602374E-2</c:v>
                </c:pt>
                <c:pt idx="14">
                  <c:v>0.20237388724035607</c:v>
                </c:pt>
                <c:pt idx="15">
                  <c:v>1.3056379821958458E-2</c:v>
                </c:pt>
                <c:pt idx="16">
                  <c:v>4.747774480712166E-3</c:v>
                </c:pt>
                <c:pt idx="17">
                  <c:v>6.5281899109792289E-3</c:v>
                </c:pt>
                <c:pt idx="18">
                  <c:v>8.3086053412462901E-3</c:v>
                </c:pt>
                <c:pt idx="19">
                  <c:v>0.11869436201780416</c:v>
                </c:pt>
                <c:pt idx="20">
                  <c:v>4.154302670623145E-3</c:v>
                </c:pt>
                <c:pt idx="21">
                  <c:v>1.1869436201780415E-3</c:v>
                </c:pt>
                <c:pt idx="22">
                  <c:v>2.373887240356083E-3</c:v>
                </c:pt>
                <c:pt idx="23">
                  <c:v>4.154302670623145E-3</c:v>
                </c:pt>
                <c:pt idx="24">
                  <c:v>1.7804154302670622E-3</c:v>
                </c:pt>
                <c:pt idx="25">
                  <c:v>4.747774480712166E-3</c:v>
                </c:pt>
                <c:pt idx="26">
                  <c:v>5.9347181008902079E-3</c:v>
                </c:pt>
                <c:pt idx="27">
                  <c:v>4.747774480712166E-3</c:v>
                </c:pt>
                <c:pt idx="28">
                  <c:v>6.5281899109792289E-3</c:v>
                </c:pt>
                <c:pt idx="29">
                  <c:v>1.7804154302670622E-3</c:v>
                </c:pt>
                <c:pt idx="30">
                  <c:v>2.967359050445104E-3</c:v>
                </c:pt>
              </c:numCache>
            </c:numRef>
          </c:val>
        </c:ser>
        <c:ser>
          <c:idx val="3"/>
          <c:order val="2"/>
          <c:tx>
            <c:v>TransitBus MOVES Def</c:v>
          </c:tx>
          <c:spPr>
            <a:ln w="38100">
              <a:solidFill>
                <a:srgbClr val="00FFFF"/>
              </a:solidFill>
              <a:prstDash val="solid"/>
            </a:ln>
          </c:spPr>
          <c:marker>
            <c:symbol val="x"/>
            <c:size val="13"/>
            <c:spPr>
              <a:noFill/>
              <a:ln>
                <a:solidFill>
                  <a:srgbClr val="00FFFF"/>
                </a:solidFill>
                <a:prstDash val="solid"/>
              </a:ln>
            </c:spPr>
          </c:marker>
          <c:val>
            <c:numRef>
              <c:f>'AgeDist2008 All'!$T$157:$T$187</c:f>
              <c:numCache>
                <c:formatCode>0.000000</c:formatCode>
                <c:ptCount val="31"/>
                <c:pt idx="0">
                  <c:v>5.3794805986075007E-2</c:v>
                </c:pt>
                <c:pt idx="1">
                  <c:v>5.3633805128982213E-2</c:v>
                </c:pt>
                <c:pt idx="2">
                  <c:v>5.3580138176617942E-2</c:v>
                </c:pt>
                <c:pt idx="3">
                  <c:v>5.3526471224253677E-2</c:v>
                </c:pt>
                <c:pt idx="4">
                  <c:v>4.8975829351719007E-2</c:v>
                </c:pt>
                <c:pt idx="5">
                  <c:v>4.1022071323379698E-2</c:v>
                </c:pt>
                <c:pt idx="6">
                  <c:v>3.7677357439265584E-2</c:v>
                </c:pt>
                <c:pt idx="7">
                  <c:v>4.143720098431504E-2</c:v>
                </c:pt>
                <c:pt idx="8">
                  <c:v>4.7286898792020048E-2</c:v>
                </c:pt>
                <c:pt idx="9">
                  <c:v>4.7630998663061509E-2</c:v>
                </c:pt>
                <c:pt idx="10">
                  <c:v>5.6489202682716247E-2</c:v>
                </c:pt>
                <c:pt idx="11">
                  <c:v>5.2157963938964894E-2</c:v>
                </c:pt>
                <c:pt idx="12">
                  <c:v>4.8554385931681973E-2</c:v>
                </c:pt>
                <c:pt idx="13">
                  <c:v>4.0213910158364861E-2</c:v>
                </c:pt>
                <c:pt idx="14">
                  <c:v>3.5822690703147565E-2</c:v>
                </c:pt>
                <c:pt idx="15">
                  <c:v>3.0031395167133094E-2</c:v>
                </c:pt>
                <c:pt idx="16">
                  <c:v>2.6639328089756401E-2</c:v>
                </c:pt>
                <c:pt idx="17">
                  <c:v>2.7239135204415846E-2</c:v>
                </c:pt>
                <c:pt idx="18">
                  <c:v>4.0300724346012937E-2</c:v>
                </c:pt>
                <c:pt idx="19">
                  <c:v>3.0997400309689886E-2</c:v>
                </c:pt>
                <c:pt idx="20">
                  <c:v>2.4669435250032755E-2</c:v>
                </c:pt>
                <c:pt idx="21">
                  <c:v>2.3073632637083549E-2</c:v>
                </c:pt>
                <c:pt idx="22">
                  <c:v>1.965473208352472E-2</c:v>
                </c:pt>
                <c:pt idx="23">
                  <c:v>1.705346333363324E-2</c:v>
                </c:pt>
                <c:pt idx="24">
                  <c:v>1.3441993127473219E-2</c:v>
                </c:pt>
                <c:pt idx="25">
                  <c:v>1.2889539206076363E-2</c:v>
                </c:pt>
                <c:pt idx="26">
                  <c:v>7.0287923199434292E-3</c:v>
                </c:pt>
                <c:pt idx="27">
                  <c:v>3.0858497609452962E-3</c:v>
                </c:pt>
                <c:pt idx="28">
                  <c:v>8.3878289665796947E-3</c:v>
                </c:pt>
                <c:pt idx="29">
                  <c:v>2.4844642065104329E-3</c:v>
                </c:pt>
                <c:pt idx="30">
                  <c:v>1.2185555066239226E-3</c:v>
                </c:pt>
              </c:numCache>
            </c:numRef>
          </c:val>
        </c:ser>
        <c:ser>
          <c:idx val="4"/>
          <c:order val="3"/>
          <c:tx>
            <c:v>TransitBus Comp2</c:v>
          </c:tx>
          <c:spPr>
            <a:ln w="38100">
              <a:solidFill>
                <a:srgbClr val="800080"/>
              </a:solidFill>
              <a:prstDash val="solid"/>
            </a:ln>
          </c:spPr>
          <c:marker>
            <c:symbol val="star"/>
            <c:size val="13"/>
            <c:spPr>
              <a:noFill/>
              <a:ln>
                <a:solidFill>
                  <a:srgbClr val="800080"/>
                </a:solidFill>
                <a:prstDash val="solid"/>
              </a:ln>
            </c:spPr>
          </c:marker>
          <c:val>
            <c:numRef>
              <c:f>'AgeDist2008 All'!$U$157:$U$187</c:f>
              <c:numCache>
                <c:formatCode>General</c:formatCode>
                <c:ptCount val="31"/>
                <c:pt idx="0">
                  <c:v>6.7766519591630367E-2</c:v>
                </c:pt>
                <c:pt idx="1">
                  <c:v>8.0789349143918318E-2</c:v>
                </c:pt>
                <c:pt idx="2">
                  <c:v>8.9972162245869181E-2</c:v>
                </c:pt>
                <c:pt idx="3">
                  <c:v>5.4344619588143815E-2</c:v>
                </c:pt>
                <c:pt idx="4">
                  <c:v>6.7912303702348326E-2</c:v>
                </c:pt>
                <c:pt idx="5">
                  <c:v>4.1451661440960318E-2</c:v>
                </c:pt>
                <c:pt idx="6">
                  <c:v>3.8686338274162901E-2</c:v>
                </c:pt>
                <c:pt idx="7">
                  <c:v>4.6655841997785719E-2</c:v>
                </c:pt>
                <c:pt idx="8">
                  <c:v>4.7323297800190352E-2</c:v>
                </c:pt>
                <c:pt idx="9">
                  <c:v>5.344485503388996E-2</c:v>
                </c:pt>
                <c:pt idx="10">
                  <c:v>3.3406535696782237E-2</c:v>
                </c:pt>
                <c:pt idx="11">
                  <c:v>3.2181006994073995E-2</c:v>
                </c:pt>
                <c:pt idx="12">
                  <c:v>2.5811686231755383E-2</c:v>
                </c:pt>
                <c:pt idx="13">
                  <c:v>2.1864977628984178E-2</c:v>
                </c:pt>
                <c:pt idx="14">
                  <c:v>0.10169662953747893</c:v>
                </c:pt>
                <c:pt idx="15">
                  <c:v>1.8562171705026321E-2</c:v>
                </c:pt>
                <c:pt idx="16">
                  <c:v>1.9594787614813727E-2</c:v>
                </c:pt>
                <c:pt idx="17">
                  <c:v>1.2922275055130028E-2</c:v>
                </c:pt>
                <c:pt idx="18">
                  <c:v>2.1769219951414176E-2</c:v>
                </c:pt>
                <c:pt idx="19">
                  <c:v>5.2097034131162484E-2</c:v>
                </c:pt>
                <c:pt idx="20">
                  <c:v>1.4974042693879934E-2</c:v>
                </c:pt>
                <c:pt idx="21">
                  <c:v>1.2219778793749733E-2</c:v>
                </c:pt>
                <c:pt idx="22">
                  <c:v>8.476093119292467E-3</c:v>
                </c:pt>
                <c:pt idx="23">
                  <c:v>8.7357553514171293E-3</c:v>
                </c:pt>
                <c:pt idx="24">
                  <c:v>6.7406362025784457E-3</c:v>
                </c:pt>
                <c:pt idx="25">
                  <c:v>5.8791045622628435E-3</c:v>
                </c:pt>
                <c:pt idx="26">
                  <c:v>4.3211701402778788E-3</c:v>
                </c:pt>
                <c:pt idx="27">
                  <c:v>2.6112080805524873E-3</c:v>
                </c:pt>
                <c:pt idx="28">
                  <c:v>4.9720062925196415E-3</c:v>
                </c:pt>
                <c:pt idx="29">
                  <c:v>1.4216265455924985E-3</c:v>
                </c:pt>
                <c:pt idx="30">
                  <c:v>1.3953048523563424E-3</c:v>
                </c:pt>
              </c:numCache>
            </c:numRef>
          </c:val>
        </c:ser>
        <c:ser>
          <c:idx val="2"/>
          <c:order val="4"/>
          <c:tx>
            <c:v>TransitBusEditedwithDefault</c:v>
          </c:tx>
          <c:spPr>
            <a:ln w="38100">
              <a:solidFill>
                <a:srgbClr val="FF00FF"/>
              </a:solidFill>
              <a:prstDash val="solid"/>
            </a:ln>
          </c:spPr>
          <c:marker>
            <c:symbol val="triangle"/>
            <c:size val="13"/>
            <c:spPr>
              <a:solidFill>
                <a:srgbClr val="FF00FF"/>
              </a:solidFill>
              <a:ln>
                <a:solidFill>
                  <a:srgbClr val="FF00FF"/>
                </a:solidFill>
                <a:prstDash val="solid"/>
              </a:ln>
            </c:spPr>
          </c:marker>
          <c:val>
            <c:numRef>
              <c:f>'AgeDist2008 All with Def'!$Q$157:$Q$187</c:f>
              <c:numCache>
                <c:formatCode>0.00000</c:formatCode>
                <c:ptCount val="31"/>
                <c:pt idx="0">
                  <c:v>7.0066519591630405E-2</c:v>
                </c:pt>
                <c:pt idx="1">
                  <c:v>8.6789349143918296E-2</c:v>
                </c:pt>
                <c:pt idx="2">
                  <c:v>7.3972162245869194E-2</c:v>
                </c:pt>
                <c:pt idx="3">
                  <c:v>6.4344619588143803E-2</c:v>
                </c:pt>
                <c:pt idx="4">
                  <c:v>5.7912303702348303E-2</c:v>
                </c:pt>
                <c:pt idx="5">
                  <c:v>5.24516614409603E-2</c:v>
                </c:pt>
                <c:pt idx="6">
                  <c:v>4.7086338274162899E-2</c:v>
                </c:pt>
                <c:pt idx="7">
                  <c:v>4.40558419977857E-2</c:v>
                </c:pt>
                <c:pt idx="8">
                  <c:v>4.1323297800190402E-2</c:v>
                </c:pt>
                <c:pt idx="9">
                  <c:v>4.0444855033889997E-2</c:v>
                </c:pt>
                <c:pt idx="10">
                  <c:v>3.9500653569678197E-2</c:v>
                </c:pt>
                <c:pt idx="11">
                  <c:v>3.7981006994074001E-2</c:v>
                </c:pt>
                <c:pt idx="12">
                  <c:v>3.7081168623175502E-2</c:v>
                </c:pt>
                <c:pt idx="13">
                  <c:v>3.6364977628984198E-2</c:v>
                </c:pt>
                <c:pt idx="14">
                  <c:v>3.4696629537478998E-2</c:v>
                </c:pt>
                <c:pt idx="15">
                  <c:v>3.2562171705026302E-2</c:v>
                </c:pt>
                <c:pt idx="16">
                  <c:v>3.0594787614813702E-2</c:v>
                </c:pt>
                <c:pt idx="17">
                  <c:v>2.9022275055130001E-2</c:v>
                </c:pt>
                <c:pt idx="18">
                  <c:v>2.7869219951414202E-2</c:v>
                </c:pt>
                <c:pt idx="19">
                  <c:v>2.5097034131162502E-2</c:v>
                </c:pt>
                <c:pt idx="20">
                  <c:v>2.09740426938799E-2</c:v>
                </c:pt>
                <c:pt idx="21">
                  <c:v>1.82197787937497E-2</c:v>
                </c:pt>
                <c:pt idx="22">
                  <c:v>1.54760931192924E-2</c:v>
                </c:pt>
                <c:pt idx="23">
                  <c:v>8.7357553514171293E-3</c:v>
                </c:pt>
                <c:pt idx="24">
                  <c:v>6.7406362025784457E-3</c:v>
                </c:pt>
                <c:pt idx="25">
                  <c:v>5.8791045622628435E-3</c:v>
                </c:pt>
                <c:pt idx="26">
                  <c:v>4.3211701402778788E-3</c:v>
                </c:pt>
                <c:pt idx="27">
                  <c:v>3.6112080805524899E-3</c:v>
                </c:pt>
                <c:pt idx="28">
                  <c:v>2.91200629251964E-3</c:v>
                </c:pt>
                <c:pt idx="29">
                  <c:v>2.0216265455924999E-3</c:v>
                </c:pt>
                <c:pt idx="30">
                  <c:v>1.89530485235634E-3</c:v>
                </c:pt>
              </c:numCache>
            </c:numRef>
          </c:val>
        </c:ser>
        <c:marker val="1"/>
        <c:axId val="52991872"/>
        <c:axId val="53006336"/>
      </c:lineChart>
      <c:catAx>
        <c:axId val="52991872"/>
        <c:scaling>
          <c:orientation val="minMax"/>
        </c:scaling>
        <c:axPos val="b"/>
        <c:majorGridlines/>
        <c:numFmt formatCode="General" sourceLinked="1"/>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53006336"/>
        <c:crosses val="autoZero"/>
        <c:auto val="1"/>
        <c:lblAlgn val="ctr"/>
        <c:lblOffset val="100"/>
      </c:catAx>
      <c:valAx>
        <c:axId val="53006336"/>
        <c:scaling>
          <c:orientation val="minMax"/>
        </c:scaling>
        <c:axPos val="l"/>
        <c:majorGridlines/>
        <c:minorGridlines/>
        <c:numFmt formatCode="0.00000" sourceLinked="0"/>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52991872"/>
        <c:crosses val="autoZero"/>
        <c:crossBetween val="between"/>
        <c:minorUnit val="5.0000000000000114E-3"/>
      </c:valAx>
    </c:plotArea>
    <c:legend>
      <c:legendPos val="r"/>
      <c:layout>
        <c:manualLayout>
          <c:xMode val="edge"/>
          <c:yMode val="edge"/>
          <c:wMode val="edge"/>
          <c:hMode val="edge"/>
          <c:x val="0.74087263034214257"/>
          <c:y val="0.17562256357299599"/>
          <c:w val="0.99643804546703374"/>
          <c:h val="0.58060290004733017"/>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lang val="en-US"/>
  <c:chart>
    <c:plotArea>
      <c:layout>
        <c:manualLayout>
          <c:layoutTarget val="inner"/>
          <c:xMode val="edge"/>
          <c:yMode val="edge"/>
          <c:x val="0.11469933184855242"/>
          <c:y val="3.2786885245901641E-2"/>
          <c:w val="0.87082405345211777"/>
          <c:h val="0.86721311475409835"/>
        </c:manualLayout>
      </c:layout>
      <c:lineChart>
        <c:grouping val="standard"/>
        <c:ser>
          <c:idx val="0"/>
          <c:order val="0"/>
          <c:tx>
            <c:v>TransitBus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All'!$J$158:$J$187</c:f>
              <c:numCache>
                <c:formatCode>0.00000</c:formatCode>
                <c:ptCount val="30"/>
                <c:pt idx="0">
                  <c:v>0.12938706129387065</c:v>
                </c:pt>
                <c:pt idx="1">
                  <c:v>0.10238976102389763</c:v>
                </c:pt>
                <c:pt idx="2">
                  <c:v>7.4492550744925529E-2</c:v>
                </c:pt>
                <c:pt idx="3">
                  <c:v>0.12508749125087493</c:v>
                </c:pt>
                <c:pt idx="4">
                  <c:v>5.9594040595940423E-2</c:v>
                </c:pt>
                <c:pt idx="5">
                  <c:v>4.9895010498950114E-2</c:v>
                </c:pt>
                <c:pt idx="6">
                  <c:v>3.7996200379962014E-2</c:v>
                </c:pt>
                <c:pt idx="7">
                  <c:v>5.7294270572942715E-2</c:v>
                </c:pt>
                <c:pt idx="8">
                  <c:v>6.8193180681931823E-2</c:v>
                </c:pt>
                <c:pt idx="9">
                  <c:v>1.9398060193980611E-2</c:v>
                </c:pt>
                <c:pt idx="10">
                  <c:v>1.5898410158984105E-2</c:v>
                </c:pt>
                <c:pt idx="11">
                  <c:v>1.8198180181981806E-2</c:v>
                </c:pt>
                <c:pt idx="12">
                  <c:v>1.4698530146985305E-2</c:v>
                </c:pt>
                <c:pt idx="13">
                  <c:v>6.6893310668933129E-2</c:v>
                </c:pt>
                <c:pt idx="14">
                  <c:v>1.2598740125987405E-2</c:v>
                </c:pt>
                <c:pt idx="15">
                  <c:v>2.7397260273972612E-2</c:v>
                </c:pt>
                <c:pt idx="16">
                  <c:v>4.9995000499950017E-3</c:v>
                </c:pt>
                <c:pt idx="17">
                  <c:v>1.6698330166983306E-2</c:v>
                </c:pt>
                <c:pt idx="18">
                  <c:v>6.5993400659934021E-3</c:v>
                </c:pt>
                <c:pt idx="19">
                  <c:v>1.6098390160983904E-2</c:v>
                </c:pt>
                <c:pt idx="20">
                  <c:v>1.2398760123987605E-2</c:v>
                </c:pt>
                <c:pt idx="21">
                  <c:v>3.3996600339966012E-3</c:v>
                </c:pt>
                <c:pt idx="22">
                  <c:v>4.9995000499950017E-3</c:v>
                </c:pt>
                <c:pt idx="23">
                  <c:v>4.9995000499950554E-3</c:v>
                </c:pt>
                <c:pt idx="24">
                  <c:v>0</c:v>
                </c:pt>
                <c:pt idx="25">
                  <c:v>0</c:v>
                </c:pt>
                <c:pt idx="26">
                  <c:v>0</c:v>
                </c:pt>
                <c:pt idx="27">
                  <c:v>0</c:v>
                </c:pt>
                <c:pt idx="28">
                  <c:v>0</c:v>
                </c:pt>
                <c:pt idx="29">
                  <c:v>0</c:v>
                </c:pt>
              </c:numCache>
            </c:numRef>
          </c:val>
        </c:ser>
        <c:ser>
          <c:idx val="1"/>
          <c:order val="1"/>
          <c:tx>
            <c:v>TranistBus 08</c:v>
          </c:tx>
          <c:spPr>
            <a:ln w="38100">
              <a:solidFill>
                <a:srgbClr val="996633"/>
              </a:solidFill>
              <a:prstDash val="solid"/>
            </a:ln>
          </c:spPr>
          <c:marker>
            <c:symbol val="square"/>
            <c:size val="13"/>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All'!$K$158:$K$187</c:f>
              <c:numCache>
                <c:formatCode>0.00000</c:formatCode>
                <c:ptCount val="30"/>
                <c:pt idx="0">
                  <c:v>5.9347181008902079E-2</c:v>
                </c:pt>
                <c:pt idx="1">
                  <c:v>0.11394658753709198</c:v>
                </c:pt>
                <c:pt idx="2">
                  <c:v>3.5014836795252226E-2</c:v>
                </c:pt>
                <c:pt idx="3">
                  <c:v>2.967359050445104E-2</c:v>
                </c:pt>
                <c:pt idx="4">
                  <c:v>2.3738872403560832E-2</c:v>
                </c:pt>
                <c:pt idx="5">
                  <c:v>2.8486646884272996E-2</c:v>
                </c:pt>
                <c:pt idx="6">
                  <c:v>6.0534124629080116E-2</c:v>
                </c:pt>
                <c:pt idx="7">
                  <c:v>3.7388724035608306E-2</c:v>
                </c:pt>
                <c:pt idx="8">
                  <c:v>4.4510385756676561E-2</c:v>
                </c:pt>
                <c:pt idx="9">
                  <c:v>2.433234421364985E-2</c:v>
                </c:pt>
                <c:pt idx="10">
                  <c:v>2.8486646884272996E-2</c:v>
                </c:pt>
                <c:pt idx="11">
                  <c:v>1.0682492581602374E-2</c:v>
                </c:pt>
                <c:pt idx="12">
                  <c:v>1.0682492581602374E-2</c:v>
                </c:pt>
                <c:pt idx="13">
                  <c:v>0.20237388724035607</c:v>
                </c:pt>
                <c:pt idx="14">
                  <c:v>1.3056379821958458E-2</c:v>
                </c:pt>
                <c:pt idx="15">
                  <c:v>4.747774480712166E-3</c:v>
                </c:pt>
                <c:pt idx="16">
                  <c:v>6.5281899109792289E-3</c:v>
                </c:pt>
                <c:pt idx="17">
                  <c:v>8.3086053412462901E-3</c:v>
                </c:pt>
                <c:pt idx="18">
                  <c:v>0.11869436201780416</c:v>
                </c:pt>
                <c:pt idx="19">
                  <c:v>4.154302670623145E-3</c:v>
                </c:pt>
                <c:pt idx="20">
                  <c:v>1.1869436201780415E-3</c:v>
                </c:pt>
                <c:pt idx="21">
                  <c:v>2.373887240356083E-3</c:v>
                </c:pt>
                <c:pt idx="22">
                  <c:v>4.154302670623145E-3</c:v>
                </c:pt>
                <c:pt idx="23">
                  <c:v>1.7804154302670622E-3</c:v>
                </c:pt>
                <c:pt idx="24">
                  <c:v>4.747774480712166E-3</c:v>
                </c:pt>
                <c:pt idx="25">
                  <c:v>5.9347181008902079E-3</c:v>
                </c:pt>
                <c:pt idx="26">
                  <c:v>4.747774480712166E-3</c:v>
                </c:pt>
                <c:pt idx="27">
                  <c:v>6.5281899109792289E-3</c:v>
                </c:pt>
                <c:pt idx="28">
                  <c:v>1.7804154302670622E-3</c:v>
                </c:pt>
                <c:pt idx="29">
                  <c:v>2.967359050445104E-3</c:v>
                </c:pt>
              </c:numCache>
            </c:numRef>
          </c:val>
        </c:ser>
        <c:ser>
          <c:idx val="2"/>
          <c:order val="2"/>
          <c:tx>
            <c:v>TransitBusMovesDefault</c:v>
          </c:tx>
          <c:spPr>
            <a:ln w="38100">
              <a:solidFill>
                <a:srgbClr val="C0C0C0"/>
              </a:solidFill>
              <a:prstDash val="solid"/>
            </a:ln>
          </c:spPr>
          <c:marker>
            <c:symbol val="circle"/>
            <c:size val="13"/>
            <c:spPr>
              <a:solidFill>
                <a:srgbClr val="C0C0C0"/>
              </a:solidFill>
              <a:ln>
                <a:solidFill>
                  <a:srgbClr val="C0C0C0"/>
                </a:solidFill>
                <a:prstDash val="solid"/>
              </a:ln>
            </c:spPr>
          </c:marker>
          <c:val>
            <c:numRef>
              <c:f>'AgeDist2008 All with Def'!$S$158:$S$187</c:f>
              <c:numCache>
                <c:formatCode>0.00000</c:formatCode>
                <c:ptCount val="30"/>
                <c:pt idx="0">
                  <c:v>5.3633805128982213E-2</c:v>
                </c:pt>
                <c:pt idx="1">
                  <c:v>5.3580138176617942E-2</c:v>
                </c:pt>
                <c:pt idx="2">
                  <c:v>5.3526471224253677E-2</c:v>
                </c:pt>
                <c:pt idx="3">
                  <c:v>4.8975829351719007E-2</c:v>
                </c:pt>
                <c:pt idx="4">
                  <c:v>4.1022071323379698E-2</c:v>
                </c:pt>
                <c:pt idx="5">
                  <c:v>3.7677357439265584E-2</c:v>
                </c:pt>
                <c:pt idx="6">
                  <c:v>4.143720098431504E-2</c:v>
                </c:pt>
                <c:pt idx="7">
                  <c:v>4.7286898792020048E-2</c:v>
                </c:pt>
                <c:pt idx="8">
                  <c:v>4.7630998663061509E-2</c:v>
                </c:pt>
                <c:pt idx="9">
                  <c:v>5.6489202682716247E-2</c:v>
                </c:pt>
                <c:pt idx="10">
                  <c:v>5.2157963938964894E-2</c:v>
                </c:pt>
                <c:pt idx="11">
                  <c:v>4.8554385931681973E-2</c:v>
                </c:pt>
                <c:pt idx="12">
                  <c:v>4.0213910158364861E-2</c:v>
                </c:pt>
                <c:pt idx="13">
                  <c:v>3.5822690703147565E-2</c:v>
                </c:pt>
                <c:pt idx="14">
                  <c:v>3.0031395167133094E-2</c:v>
                </c:pt>
                <c:pt idx="15">
                  <c:v>2.6639328089756401E-2</c:v>
                </c:pt>
                <c:pt idx="16">
                  <c:v>2.7239135204415846E-2</c:v>
                </c:pt>
                <c:pt idx="17">
                  <c:v>4.0300724346012937E-2</c:v>
                </c:pt>
                <c:pt idx="18">
                  <c:v>3.0997400309689886E-2</c:v>
                </c:pt>
                <c:pt idx="19">
                  <c:v>2.4669435250032755E-2</c:v>
                </c:pt>
                <c:pt idx="20">
                  <c:v>2.3073632637083549E-2</c:v>
                </c:pt>
                <c:pt idx="21">
                  <c:v>1.965473208352472E-2</c:v>
                </c:pt>
                <c:pt idx="22">
                  <c:v>1.705346333363324E-2</c:v>
                </c:pt>
                <c:pt idx="23">
                  <c:v>1.3441993127473219E-2</c:v>
                </c:pt>
                <c:pt idx="24">
                  <c:v>1.2889539206076363E-2</c:v>
                </c:pt>
                <c:pt idx="25">
                  <c:v>7.0287923199434292E-3</c:v>
                </c:pt>
                <c:pt idx="26">
                  <c:v>3.0858497609452962E-3</c:v>
                </c:pt>
                <c:pt idx="27">
                  <c:v>8.3878289665796947E-3</c:v>
                </c:pt>
                <c:pt idx="28">
                  <c:v>2.4844642065104329E-3</c:v>
                </c:pt>
                <c:pt idx="29">
                  <c:v>1.2185555066239226E-3</c:v>
                </c:pt>
              </c:numCache>
            </c:numRef>
          </c:val>
        </c:ser>
        <c:ser>
          <c:idx val="3"/>
          <c:order val="3"/>
          <c:tx>
            <c:v>TransitBusCompositeDefault</c:v>
          </c:tx>
          <c:spPr>
            <a:ln w="38100">
              <a:solidFill>
                <a:srgbClr val="00FFFF"/>
              </a:solidFill>
              <a:prstDash val="solid"/>
            </a:ln>
          </c:spPr>
          <c:marker>
            <c:symbol val="x"/>
            <c:size val="13"/>
            <c:spPr>
              <a:noFill/>
              <a:ln>
                <a:solidFill>
                  <a:srgbClr val="00FFFF"/>
                </a:solidFill>
                <a:prstDash val="solid"/>
              </a:ln>
            </c:spPr>
          </c:marker>
          <c:trendline>
            <c:spPr>
              <a:ln w="25400">
                <a:solidFill>
                  <a:srgbClr val="000000"/>
                </a:solidFill>
                <a:prstDash val="solid"/>
              </a:ln>
            </c:spPr>
            <c:trendlineType val="poly"/>
            <c:order val="4"/>
            <c:dispRSqr val="1"/>
            <c:dispEq val="1"/>
            <c:trendlineLbl>
              <c:layout>
                <c:manualLayout>
                  <c:xMode val="edge"/>
                  <c:yMode val="edge"/>
                  <c:x val="0.12360801781737191"/>
                  <c:y val="5.9016393442623147E-2"/>
                </c:manualLayout>
              </c:layout>
              <c:numFmt formatCode="General" sourceLinked="0"/>
              <c:spPr>
                <a:noFill/>
                <a:ln w="25400">
                  <a:noFill/>
                </a:ln>
              </c:spPr>
              <c:txPr>
                <a:bodyPr/>
                <a:lstStyle/>
                <a:p>
                  <a:pPr>
                    <a:defRPr sz="1200" b="0" i="0" u="none" strike="noStrike" baseline="0">
                      <a:solidFill>
                        <a:srgbClr val="000000"/>
                      </a:solidFill>
                      <a:latin typeface="Arial Black"/>
                      <a:ea typeface="Arial Black"/>
                      <a:cs typeface="Arial Black"/>
                    </a:defRPr>
                  </a:pPr>
                  <a:endParaRPr lang="en-US"/>
                </a:p>
              </c:txPr>
            </c:trendlineLbl>
          </c:trendline>
          <c:val>
            <c:numRef>
              <c:f>'AgeDist2008 All with Def'!$T$158:$T$187</c:f>
              <c:numCache>
                <c:formatCode>0.00000</c:formatCode>
                <c:ptCount val="30"/>
                <c:pt idx="0">
                  <c:v>8.0789349143918318E-2</c:v>
                </c:pt>
                <c:pt idx="1">
                  <c:v>8.9972162245869181E-2</c:v>
                </c:pt>
                <c:pt idx="2">
                  <c:v>5.4344619588143815E-2</c:v>
                </c:pt>
                <c:pt idx="3">
                  <c:v>6.7912303702348326E-2</c:v>
                </c:pt>
                <c:pt idx="4">
                  <c:v>4.1451661440960318E-2</c:v>
                </c:pt>
                <c:pt idx="5">
                  <c:v>3.8686338274162901E-2</c:v>
                </c:pt>
                <c:pt idx="6">
                  <c:v>4.6655841997785719E-2</c:v>
                </c:pt>
                <c:pt idx="7">
                  <c:v>4.7323297800190352E-2</c:v>
                </c:pt>
                <c:pt idx="8">
                  <c:v>5.344485503388996E-2</c:v>
                </c:pt>
                <c:pt idx="9">
                  <c:v>3.3406535696782237E-2</c:v>
                </c:pt>
                <c:pt idx="10">
                  <c:v>3.2181006994073995E-2</c:v>
                </c:pt>
                <c:pt idx="11">
                  <c:v>2.5811686231755383E-2</c:v>
                </c:pt>
                <c:pt idx="12">
                  <c:v>2.1864977628984178E-2</c:v>
                </c:pt>
                <c:pt idx="13">
                  <c:v>0.10169662953747893</c:v>
                </c:pt>
                <c:pt idx="14">
                  <c:v>1.8562171705026321E-2</c:v>
                </c:pt>
                <c:pt idx="15">
                  <c:v>1.9594787614813727E-2</c:v>
                </c:pt>
                <c:pt idx="16">
                  <c:v>1.2922275055130028E-2</c:v>
                </c:pt>
                <c:pt idx="17">
                  <c:v>2.1769219951414176E-2</c:v>
                </c:pt>
                <c:pt idx="18">
                  <c:v>5.2097034131162484E-2</c:v>
                </c:pt>
                <c:pt idx="19">
                  <c:v>1.4974042693879934E-2</c:v>
                </c:pt>
                <c:pt idx="20">
                  <c:v>1.2219778793749733E-2</c:v>
                </c:pt>
                <c:pt idx="21">
                  <c:v>8.476093119292467E-3</c:v>
                </c:pt>
                <c:pt idx="22">
                  <c:v>8.7357553514171293E-3</c:v>
                </c:pt>
                <c:pt idx="23">
                  <c:v>6.7406362025784457E-3</c:v>
                </c:pt>
                <c:pt idx="24">
                  <c:v>5.8791045622628435E-3</c:v>
                </c:pt>
                <c:pt idx="25">
                  <c:v>4.3211701402778788E-3</c:v>
                </c:pt>
                <c:pt idx="26">
                  <c:v>2.6112080805524873E-3</c:v>
                </c:pt>
                <c:pt idx="27">
                  <c:v>4.9720062925196415E-3</c:v>
                </c:pt>
                <c:pt idx="28">
                  <c:v>1.4216265455924985E-3</c:v>
                </c:pt>
                <c:pt idx="29">
                  <c:v>1.3953048523563424E-3</c:v>
                </c:pt>
              </c:numCache>
            </c:numRef>
          </c:val>
        </c:ser>
        <c:ser>
          <c:idx val="4"/>
          <c:order val="4"/>
          <c:tx>
            <c:v>TransitBus EditedwithDefault</c:v>
          </c:tx>
          <c:spPr>
            <a:ln w="38100">
              <a:solidFill>
                <a:srgbClr val="800080"/>
              </a:solidFill>
              <a:prstDash val="solid"/>
            </a:ln>
          </c:spPr>
          <c:marker>
            <c:symbol val="triangle"/>
            <c:size val="13"/>
            <c:spPr>
              <a:solidFill>
                <a:srgbClr val="FF00FF"/>
              </a:solidFill>
              <a:ln>
                <a:solidFill>
                  <a:srgbClr val="800080"/>
                </a:solidFill>
                <a:prstDash val="solid"/>
              </a:ln>
            </c:spPr>
          </c:marker>
          <c:val>
            <c:numRef>
              <c:f>'AgeDist2008 All with Def'!$Q$158:$Q$187</c:f>
              <c:numCache>
                <c:formatCode>0.00000</c:formatCode>
                <c:ptCount val="30"/>
                <c:pt idx="0">
                  <c:v>8.6789349143918296E-2</c:v>
                </c:pt>
                <c:pt idx="1">
                  <c:v>7.3972162245869194E-2</c:v>
                </c:pt>
                <c:pt idx="2">
                  <c:v>6.4344619588143803E-2</c:v>
                </c:pt>
                <c:pt idx="3">
                  <c:v>5.7912303702348303E-2</c:v>
                </c:pt>
                <c:pt idx="4">
                  <c:v>5.24516614409603E-2</c:v>
                </c:pt>
                <c:pt idx="5">
                  <c:v>4.7086338274162899E-2</c:v>
                </c:pt>
                <c:pt idx="6">
                  <c:v>4.40558419977857E-2</c:v>
                </c:pt>
                <c:pt idx="7">
                  <c:v>4.1323297800190402E-2</c:v>
                </c:pt>
                <c:pt idx="8">
                  <c:v>4.0444855033889997E-2</c:v>
                </c:pt>
                <c:pt idx="9">
                  <c:v>3.9500653569678197E-2</c:v>
                </c:pt>
                <c:pt idx="10">
                  <c:v>3.7981006994074001E-2</c:v>
                </c:pt>
                <c:pt idx="11">
                  <c:v>3.7081168623175502E-2</c:v>
                </c:pt>
                <c:pt idx="12">
                  <c:v>3.6364977628984198E-2</c:v>
                </c:pt>
                <c:pt idx="13">
                  <c:v>3.4696629537478998E-2</c:v>
                </c:pt>
                <c:pt idx="14">
                  <c:v>3.2562171705026302E-2</c:v>
                </c:pt>
                <c:pt idx="15">
                  <c:v>3.0594787614813702E-2</c:v>
                </c:pt>
                <c:pt idx="16">
                  <c:v>2.9022275055130001E-2</c:v>
                </c:pt>
                <c:pt idx="17">
                  <c:v>2.7869219951414202E-2</c:v>
                </c:pt>
                <c:pt idx="18">
                  <c:v>2.5097034131162502E-2</c:v>
                </c:pt>
                <c:pt idx="19">
                  <c:v>2.09740426938799E-2</c:v>
                </c:pt>
                <c:pt idx="20">
                  <c:v>1.82197787937497E-2</c:v>
                </c:pt>
                <c:pt idx="21">
                  <c:v>1.54760931192924E-2</c:v>
                </c:pt>
                <c:pt idx="22">
                  <c:v>8.7357553514171293E-3</c:v>
                </c:pt>
                <c:pt idx="23">
                  <c:v>6.7406362025784457E-3</c:v>
                </c:pt>
                <c:pt idx="24">
                  <c:v>5.8791045622628435E-3</c:v>
                </c:pt>
                <c:pt idx="25">
                  <c:v>4.3211701402778788E-3</c:v>
                </c:pt>
                <c:pt idx="26">
                  <c:v>3.6112080805524899E-3</c:v>
                </c:pt>
                <c:pt idx="27">
                  <c:v>2.91200629251964E-3</c:v>
                </c:pt>
                <c:pt idx="28">
                  <c:v>2.0216265455924999E-3</c:v>
                </c:pt>
                <c:pt idx="29">
                  <c:v>1.89530485235634E-3</c:v>
                </c:pt>
              </c:numCache>
            </c:numRef>
          </c:val>
        </c:ser>
        <c:marker val="1"/>
        <c:axId val="41609088"/>
        <c:axId val="52969472"/>
      </c:lineChart>
      <c:catAx>
        <c:axId val="41609088"/>
        <c:scaling>
          <c:orientation val="minMax"/>
        </c:scaling>
        <c:axPos val="b"/>
        <c:majorGridlines>
          <c:spPr>
            <a:ln w="3175">
              <a:solidFill>
                <a:srgbClr val="C0C0C0"/>
              </a:solidFill>
              <a:prstDash val="solid"/>
            </a:ln>
          </c:spPr>
        </c:majorGridlines>
        <c:numFmt formatCode="General" sourceLinked="1"/>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52969472"/>
        <c:crosses val="autoZero"/>
        <c:auto val="1"/>
        <c:lblAlgn val="ctr"/>
        <c:lblOffset val="100"/>
      </c:catAx>
      <c:valAx>
        <c:axId val="52969472"/>
        <c:scaling>
          <c:orientation val="minMax"/>
        </c:scaling>
        <c:axPos val="l"/>
        <c:majorGridlines/>
        <c:minorGridlines>
          <c:spPr>
            <a:ln w="12700">
              <a:solidFill>
                <a:srgbClr val="C0C0FF"/>
              </a:solidFill>
              <a:prstDash val="solid"/>
            </a:ln>
          </c:spPr>
        </c:minorGridlines>
        <c:numFmt formatCode="0.00000" sourceLinked="0"/>
        <c:tickLblPos val="nextTo"/>
        <c:txPr>
          <a:bodyPr rot="0" vert="horz"/>
          <a:lstStyle/>
          <a:p>
            <a:pPr>
              <a:defRPr sz="1200" b="1" i="0" u="none" strike="noStrike" baseline="0">
                <a:solidFill>
                  <a:srgbClr val="000000"/>
                </a:solidFill>
                <a:latin typeface="Arial Black"/>
                <a:ea typeface="Arial Black"/>
                <a:cs typeface="Arial Black"/>
              </a:defRPr>
            </a:pPr>
            <a:endParaRPr lang="en-US"/>
          </a:p>
        </c:txPr>
        <c:crossAx val="41609088"/>
        <c:crosses val="autoZero"/>
        <c:crossBetween val="between"/>
        <c:minorUnit val="5.0000000000000079E-3"/>
      </c:valAx>
    </c:plotArea>
    <c:legend>
      <c:legendPos val="r"/>
      <c:layout>
        <c:manualLayout>
          <c:xMode val="edge"/>
          <c:yMode val="edge"/>
          <c:wMode val="edge"/>
          <c:hMode val="edge"/>
          <c:x val="0.68708240534521159"/>
          <c:y val="9.8360655737704916E-2"/>
          <c:w val="0.99331848552338531"/>
          <c:h val="0.58032786885245902"/>
        </c:manualLayout>
      </c:layout>
    </c:legend>
    <c:plotVisOnly val="1"/>
    <c:dispBlanksAs val="gap"/>
  </c:chart>
  <c:txPr>
    <a:bodyPr/>
    <a:lstStyle/>
    <a:p>
      <a:pPr algn="ctr">
        <a:defRPr lang="en-US" sz="1200" b="0" i="0" u="none" strike="noStrike" kern="1200" baseline="0">
          <a:solidFill>
            <a:sysClr val="windowText" lastClr="000000"/>
          </a:solidFill>
          <a:latin typeface="Arial Black" pitchFamily="34" charset="0"/>
          <a:ea typeface="+mn-ea"/>
          <a:cs typeface="+mn-cs"/>
        </a:defRPr>
      </a:pPr>
      <a:endParaRPr lang="en-US"/>
    </a:p>
  </c:txPr>
</c:chartSpace>
</file>

<file path=xl/charts/chart9.xml><?xml version="1.0" encoding="utf-8"?>
<c:chartSpace xmlns:c="http://schemas.openxmlformats.org/drawingml/2006/chart" xmlns:a="http://schemas.openxmlformats.org/drawingml/2006/main" xmlns:r="http://schemas.openxmlformats.org/officeDocument/2006/relationships">
  <c:lang val="en-US"/>
  <c:chart>
    <c:plotArea>
      <c:layout/>
      <c:lineChart>
        <c:grouping val="standard"/>
        <c:ser>
          <c:idx val="0"/>
          <c:order val="0"/>
          <c:tx>
            <c:v>Sch Bus Old</c:v>
          </c:tx>
          <c:spPr>
            <a:ln w="63500"/>
          </c:spP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All'!$J$189:$J$218</c:f>
              <c:numCache>
                <c:formatCode>0.00000</c:formatCode>
                <c:ptCount val="30"/>
                <c:pt idx="0">
                  <c:v>4.8350306462079683E-2</c:v>
                </c:pt>
                <c:pt idx="1">
                  <c:v>5.6011470273091321E-2</c:v>
                </c:pt>
                <c:pt idx="2">
                  <c:v>6.3609275713758434E-2</c:v>
                </c:pt>
                <c:pt idx="3">
                  <c:v>6.9319924149116446E-2</c:v>
                </c:pt>
                <c:pt idx="4">
                  <c:v>6.4319701477996191E-2</c:v>
                </c:pt>
                <c:pt idx="5">
                  <c:v>5.5411806606280603E-2</c:v>
                </c:pt>
                <c:pt idx="6">
                  <c:v>5.3739679568758913E-2</c:v>
                </c:pt>
                <c:pt idx="7">
                  <c:v>6.4309630335236082E-2</c:v>
                </c:pt>
                <c:pt idx="8">
                  <c:v>7.5557654742569327E-2</c:v>
                </c:pt>
                <c:pt idx="9">
                  <c:v>7.7983516875760592E-2</c:v>
                </c:pt>
                <c:pt idx="10">
                  <c:v>5.1710307171537996E-2</c:v>
                </c:pt>
                <c:pt idx="11">
                  <c:v>5.0419027330142904E-2</c:v>
                </c:pt>
                <c:pt idx="12">
                  <c:v>5.3413760271323392E-2</c:v>
                </c:pt>
                <c:pt idx="13">
                  <c:v>4.0426381616663794E-2</c:v>
                </c:pt>
                <c:pt idx="14">
                  <c:v>3.9836382798913127E-2</c:v>
                </c:pt>
                <c:pt idx="15">
                  <c:v>3.4761835574730823E-2</c:v>
                </c:pt>
                <c:pt idx="16">
                  <c:v>2.9586831248385678E-2</c:v>
                </c:pt>
                <c:pt idx="17">
                  <c:v>2.2084878548229089E-2</c:v>
                </c:pt>
                <c:pt idx="18">
                  <c:v>1.1181842874797053E-2</c:v>
                </c:pt>
                <c:pt idx="19">
                  <c:v>9.9314556687775651E-3</c:v>
                </c:pt>
                <c:pt idx="20">
                  <c:v>7.0570576921368455E-3</c:v>
                </c:pt>
                <c:pt idx="21">
                  <c:v>5.1269373108445166E-3</c:v>
                </c:pt>
                <c:pt idx="22">
                  <c:v>8.0737483077110374E-4</c:v>
                </c:pt>
                <c:pt idx="23">
                  <c:v>9.3899624473758577E-4</c:v>
                </c:pt>
                <c:pt idx="24">
                  <c:v>9.7110721915459348E-4</c:v>
                </c:pt>
                <c:pt idx="25">
                  <c:v>9.272787658692154E-4</c:v>
                </c:pt>
                <c:pt idx="26">
                  <c:v>1.2616477211227967E-3</c:v>
                </c:pt>
                <c:pt idx="27">
                  <c:v>3.531164679521924E-4</c:v>
                </c:pt>
                <c:pt idx="28">
                  <c:v>1.2866752131892394E-5</c:v>
                </c:pt>
                <c:pt idx="29">
                  <c:v>2.0575768351348929E-3</c:v>
                </c:pt>
              </c:numCache>
            </c:numRef>
          </c:val>
        </c:ser>
        <c:ser>
          <c:idx val="1"/>
          <c:order val="1"/>
          <c:tx>
            <c:v>Sch Bus 08</c:v>
          </c:tx>
          <c:spPr>
            <a:ln w="38100">
              <a:solidFill>
                <a:srgbClr val="996633"/>
              </a:solidFill>
              <a:prstDash val="solid"/>
            </a:ln>
          </c:spPr>
          <c:marker>
            <c:symbol val="square"/>
            <c:size val="13"/>
          </c:marker>
          <c:trendline>
            <c:spPr>
              <a:ln w="63500"/>
            </c:spPr>
            <c:trendlineType val="poly"/>
            <c:order val="4"/>
            <c:dispRSqr val="1"/>
            <c:dispEq val="1"/>
            <c:trendlineLbl>
              <c:layout>
                <c:manualLayout>
                  <c:x val="-0.16047598803496221"/>
                  <c:y val="-0.54446209544380253"/>
                </c:manualLayout>
              </c:layout>
              <c:tx>
                <c:rich>
                  <a:bodyPr/>
                  <a:lstStyle/>
                  <a:p>
                    <a:pPr>
                      <a:defRPr/>
                    </a:pPr>
                    <a:r>
                      <a:rPr lang="en-US" sz="1200" b="1" baseline="0"/>
                      <a:t>y = -5E-07x</a:t>
                    </a:r>
                    <a:r>
                      <a:rPr lang="en-US" sz="1200" b="1" baseline="30000"/>
                      <a:t>4</a:t>
                    </a:r>
                    <a:r>
                      <a:rPr lang="en-US" sz="1200" b="1" baseline="0"/>
                      <a:t> + 3E-05x</a:t>
                    </a:r>
                    <a:r>
                      <a:rPr lang="en-US" sz="1200" b="1" baseline="30000"/>
                      <a:t>3</a:t>
                    </a:r>
                    <a:r>
                      <a:rPr lang="en-US" sz="1200" b="1" baseline="0"/>
                      <a:t> - 0.0006x</a:t>
                    </a:r>
                    <a:r>
                      <a:rPr lang="en-US" sz="1200" b="1" baseline="30000"/>
                      <a:t>2</a:t>
                    </a:r>
                    <a:r>
                      <a:rPr lang="en-US" sz="1200" b="1" baseline="0"/>
                      <a:t> - 0.0033x + 0.1051
R² = 0.9252</a:t>
                    </a:r>
                    <a:endParaRPr lang="en-US" sz="1200" b="1"/>
                  </a:p>
                </c:rich>
              </c:tx>
              <c:numFmt formatCode="General" sourceLinked="0"/>
              <c:spPr>
                <a:noFill/>
                <a:ln w="25400">
                  <a:noFill/>
                </a:ln>
              </c:spPr>
            </c:trendlineLbl>
          </c:trendline>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All'!$K$189:$K$218</c:f>
              <c:numCache>
                <c:formatCode>0.00000</c:formatCode>
                <c:ptCount val="30"/>
                <c:pt idx="0">
                  <c:v>8.668777003037173E-2</c:v>
                </c:pt>
                <c:pt idx="1">
                  <c:v>0.1244599392565342</c:v>
                </c:pt>
                <c:pt idx="2">
                  <c:v>9.6141506609060193E-2</c:v>
                </c:pt>
                <c:pt idx="3">
                  <c:v>6.6411430038071609E-2</c:v>
                </c:pt>
                <c:pt idx="4">
                  <c:v>6.7801685417290494E-2</c:v>
                </c:pt>
                <c:pt idx="5">
                  <c:v>6.7844462505881845E-2</c:v>
                </c:pt>
                <c:pt idx="6">
                  <c:v>6.4807289215895972E-2</c:v>
                </c:pt>
                <c:pt idx="7">
                  <c:v>7.9094836805407021E-2</c:v>
                </c:pt>
                <c:pt idx="8">
                  <c:v>6.4871454848782997E-2</c:v>
                </c:pt>
                <c:pt idx="9">
                  <c:v>2.4746545750096247E-2</c:v>
                </c:pt>
                <c:pt idx="10">
                  <c:v>4.363263036317748E-2</c:v>
                </c:pt>
                <c:pt idx="11">
                  <c:v>2.6735680369594044E-2</c:v>
                </c:pt>
                <c:pt idx="12">
                  <c:v>3.4029173974419298E-2</c:v>
                </c:pt>
                <c:pt idx="13">
                  <c:v>2.3955169611156266E-2</c:v>
                </c:pt>
                <c:pt idx="14">
                  <c:v>1.5207254994225093E-2</c:v>
                </c:pt>
                <c:pt idx="15">
                  <c:v>8.9190229712965731E-3</c:v>
                </c:pt>
                <c:pt idx="16">
                  <c:v>6.9940539846858026E-3</c:v>
                </c:pt>
                <c:pt idx="17">
                  <c:v>9.1970740471403519E-3</c:v>
                </c:pt>
                <c:pt idx="18">
                  <c:v>9.7317876545322327E-3</c:v>
                </c:pt>
                <c:pt idx="19">
                  <c:v>9.2184625914360271E-3</c:v>
                </c:pt>
                <c:pt idx="20">
                  <c:v>5.8604611370150148E-3</c:v>
                </c:pt>
                <c:pt idx="21">
                  <c:v>3.2510587329426361E-3</c:v>
                </c:pt>
                <c:pt idx="22">
                  <c:v>1.4971981006972666E-3</c:v>
                </c:pt>
                <c:pt idx="23">
                  <c:v>7.2721050605295805E-4</c:v>
                </c:pt>
                <c:pt idx="24">
                  <c:v>2.1388544295675236E-4</c:v>
                </c:pt>
                <c:pt idx="25">
                  <c:v>1.0694272147837618E-4</c:v>
                </c:pt>
                <c:pt idx="26">
                  <c:v>2.1388544295675235E-5</c:v>
                </c:pt>
                <c:pt idx="27">
                  <c:v>0</c:v>
                </c:pt>
                <c:pt idx="28">
                  <c:v>0</c:v>
                </c:pt>
                <c:pt idx="29">
                  <c:v>0</c:v>
                </c:pt>
              </c:numCache>
            </c:numRef>
          </c:val>
        </c:ser>
        <c:ser>
          <c:idx val="2"/>
          <c:order val="2"/>
          <c:tx>
            <c:v>School Bus 08E</c:v>
          </c:tx>
          <c:spPr>
            <a:ln w="63500">
              <a:solidFill>
                <a:srgbClr val="FFFF00"/>
              </a:solidFill>
            </a:ln>
          </c:spPr>
          <c:marker>
            <c:symbol val="triangle"/>
            <c:size val="13"/>
            <c:spPr>
              <a:solidFill>
                <a:srgbClr val="FFFF00"/>
              </a:solidFill>
            </c:spPr>
          </c:marker>
          <c:cat>
            <c:numRef>
              <c:f>'AgeDist2008 All'!$C$34:$C$63</c:f>
              <c:numCache>
                <c:formatCode>General</c:formatCode>
                <c:ptCount val="30"/>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numCache>
            </c:numRef>
          </c:cat>
          <c:val>
            <c:numRef>
              <c:f>'AgeDist2008 All'!$L$189:$L$218</c:f>
              <c:numCache>
                <c:formatCode>0.00000</c:formatCode>
                <c:ptCount val="30"/>
                <c:pt idx="0">
                  <c:v>9.96877700303717E-2</c:v>
                </c:pt>
                <c:pt idx="1">
                  <c:v>9.5459939256533996E-2</c:v>
                </c:pt>
                <c:pt idx="2">
                  <c:v>9.0141506609060201E-2</c:v>
                </c:pt>
                <c:pt idx="3">
                  <c:v>8.4411430038071597E-2</c:v>
                </c:pt>
                <c:pt idx="4">
                  <c:v>7.7801685417290503E-2</c:v>
                </c:pt>
                <c:pt idx="5">
                  <c:v>7.1844462505881806E-2</c:v>
                </c:pt>
                <c:pt idx="6">
                  <c:v>6.4807289215896E-2</c:v>
                </c:pt>
                <c:pt idx="7">
                  <c:v>5.7094836805407001E-2</c:v>
                </c:pt>
                <c:pt idx="8">
                  <c:v>4.9971454848783001E-2</c:v>
                </c:pt>
                <c:pt idx="9">
                  <c:v>4.4746545750096199E-2</c:v>
                </c:pt>
                <c:pt idx="10">
                  <c:v>3.7632630363177502E-2</c:v>
                </c:pt>
                <c:pt idx="11">
                  <c:v>3.2735680369593997E-2</c:v>
                </c:pt>
                <c:pt idx="12">
                  <c:v>2.7029173974419299E-2</c:v>
                </c:pt>
                <c:pt idx="13">
                  <c:v>2.29551696111563E-2</c:v>
                </c:pt>
                <c:pt idx="14">
                  <c:v>1.8207254994225101E-2</c:v>
                </c:pt>
                <c:pt idx="15">
                  <c:v>1.3919022971296499E-2</c:v>
                </c:pt>
                <c:pt idx="16">
                  <c:v>1.1094053984685799E-2</c:v>
                </c:pt>
                <c:pt idx="17">
                  <c:v>8.0070740471403501E-3</c:v>
                </c:pt>
                <c:pt idx="18">
                  <c:v>6.1317876545322302E-3</c:v>
                </c:pt>
                <c:pt idx="19">
                  <c:v>4.9184625914360297E-3</c:v>
                </c:pt>
                <c:pt idx="20">
                  <c:v>3.8604611370150099E-3</c:v>
                </c:pt>
                <c:pt idx="21">
                  <c:v>2.25105873294264E-3</c:v>
                </c:pt>
                <c:pt idx="22">
                  <c:v>1.38719810069727E-3</c:v>
                </c:pt>
                <c:pt idx="23">
                  <c:v>7.2721050605295805E-4</c:v>
                </c:pt>
                <c:pt idx="24">
                  <c:v>2.1388544295675236E-4</c:v>
                </c:pt>
                <c:pt idx="25">
                  <c:v>1.0694272147837618E-4</c:v>
                </c:pt>
                <c:pt idx="26">
                  <c:v>2.1388544295675235E-5</c:v>
                </c:pt>
                <c:pt idx="27">
                  <c:v>0</c:v>
                </c:pt>
                <c:pt idx="28">
                  <c:v>0</c:v>
                </c:pt>
                <c:pt idx="29">
                  <c:v>0</c:v>
                </c:pt>
              </c:numCache>
            </c:numRef>
          </c:val>
        </c:ser>
        <c:marker val="1"/>
        <c:axId val="41854464"/>
        <c:axId val="41856384"/>
      </c:lineChart>
      <c:catAx>
        <c:axId val="41854464"/>
        <c:scaling>
          <c:orientation val="minMax"/>
        </c:scaling>
        <c:axPos val="b"/>
        <c:majorGridlines/>
        <c:numFmt formatCode="General" sourceLinked="1"/>
        <c:tickLblPos val="nextTo"/>
        <c:crossAx val="41856384"/>
        <c:crosses val="autoZero"/>
        <c:auto val="1"/>
        <c:lblAlgn val="ctr"/>
        <c:lblOffset val="100"/>
      </c:catAx>
      <c:valAx>
        <c:axId val="41856384"/>
        <c:scaling>
          <c:orientation val="minMax"/>
        </c:scaling>
        <c:axPos val="l"/>
        <c:majorGridlines/>
        <c:minorGridlines/>
        <c:numFmt formatCode="0.00000" sourceLinked="0"/>
        <c:tickLblPos val="nextTo"/>
        <c:crossAx val="41854464"/>
        <c:crosses val="autoZero"/>
        <c:crossBetween val="between"/>
        <c:minorUnit val="5.0000000000000114E-3"/>
      </c:valAx>
    </c:plotArea>
    <c:legend>
      <c:legendPos val="r"/>
      <c:layout>
        <c:manualLayout>
          <c:xMode val="edge"/>
          <c:yMode val="edge"/>
          <c:wMode val="edge"/>
          <c:hMode val="edge"/>
          <c:x val="0.66073023166090872"/>
          <c:y val="0.40366972161266729"/>
          <c:w val="0.80943899829893196"/>
          <c:h val="0.55832244739899317"/>
        </c:manualLayout>
      </c:layout>
    </c:legend>
    <c:plotVisOnly val="1"/>
    <c:dispBlanksAs val="gap"/>
  </c:chart>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10.xml.rels><?xml version="1.0" encoding="UTF-8" standalone="yes"?>
<Relationships xmlns="http://schemas.openxmlformats.org/package/2006/relationships"><Relationship Id="rId1" Type="http://schemas.openxmlformats.org/officeDocument/2006/relationships/drawing" Target="../drawings/drawing16.xml"/></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chartsheets/_rels/sheet12.xml.rels><?xml version="1.0" encoding="UTF-8" standalone="yes"?>
<Relationships xmlns="http://schemas.openxmlformats.org/package/2006/relationships"><Relationship Id="rId1" Type="http://schemas.openxmlformats.org/officeDocument/2006/relationships/drawing" Target="../drawings/drawing19.xml"/></Relationships>
</file>

<file path=xl/chartsheets/_rels/sheet13.xml.rels><?xml version="1.0" encoding="UTF-8" standalone="yes"?>
<Relationships xmlns="http://schemas.openxmlformats.org/package/2006/relationships"><Relationship Id="rId1" Type="http://schemas.openxmlformats.org/officeDocument/2006/relationships/drawing" Target="../drawings/drawing21.xml"/></Relationships>
</file>

<file path=xl/chartsheets/_rels/sheet14.xml.rels><?xml version="1.0" encoding="UTF-8" standalone="yes"?>
<Relationships xmlns="http://schemas.openxmlformats.org/package/2006/relationships"><Relationship Id="rId1" Type="http://schemas.openxmlformats.org/officeDocument/2006/relationships/drawing" Target="../drawings/drawing22.xml"/></Relationships>
</file>

<file path=xl/chartsheets/_rels/sheet15.xml.rels><?xml version="1.0" encoding="UTF-8" standalone="yes"?>
<Relationships xmlns="http://schemas.openxmlformats.org/package/2006/relationships"><Relationship Id="rId1" Type="http://schemas.openxmlformats.org/officeDocument/2006/relationships/drawing" Target="../drawings/drawing24.xml"/></Relationships>
</file>

<file path=xl/chartsheets/_rels/sheet16.xml.rels><?xml version="1.0" encoding="UTF-8" standalone="yes"?>
<Relationships xmlns="http://schemas.openxmlformats.org/package/2006/relationships"><Relationship Id="rId1" Type="http://schemas.openxmlformats.org/officeDocument/2006/relationships/drawing" Target="../drawings/drawing25.xml"/></Relationships>
</file>

<file path=xl/chartsheets/_rels/sheet17.xml.rels><?xml version="1.0" encoding="UTF-8" standalone="yes"?>
<Relationships xmlns="http://schemas.openxmlformats.org/package/2006/relationships"><Relationship Id="rId1" Type="http://schemas.openxmlformats.org/officeDocument/2006/relationships/drawing" Target="../drawings/drawing27.xml"/></Relationships>
</file>

<file path=xl/chartsheets/_rels/sheet18.xml.rels><?xml version="1.0" encoding="UTF-8" standalone="yes"?>
<Relationships xmlns="http://schemas.openxmlformats.org/package/2006/relationships"><Relationship Id="rId1" Type="http://schemas.openxmlformats.org/officeDocument/2006/relationships/drawing" Target="../drawings/drawing28.xml"/></Relationships>
</file>

<file path=xl/chartsheets/_rels/sheet19.xml.rels><?xml version="1.0" encoding="UTF-8" standalone="yes"?>
<Relationships xmlns="http://schemas.openxmlformats.org/package/2006/relationships"><Relationship Id="rId1" Type="http://schemas.openxmlformats.org/officeDocument/2006/relationships/drawing" Target="../drawings/drawing30.xml"/></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20.xml.rels><?xml version="1.0" encoding="UTF-8" standalone="yes"?>
<Relationships xmlns="http://schemas.openxmlformats.org/package/2006/relationships"><Relationship Id="rId1" Type="http://schemas.openxmlformats.org/officeDocument/2006/relationships/drawing" Target="../drawings/drawing31.xml"/></Relationships>
</file>

<file path=xl/chartsheets/_rels/sheet21.xml.rels><?xml version="1.0" encoding="UTF-8" standalone="yes"?>
<Relationships xmlns="http://schemas.openxmlformats.org/package/2006/relationships"><Relationship Id="rId1" Type="http://schemas.openxmlformats.org/officeDocument/2006/relationships/drawing" Target="../drawings/drawing33.xml"/></Relationships>
</file>

<file path=xl/chartsheets/_rels/sheet22.xml.rels><?xml version="1.0" encoding="UTF-8" standalone="yes"?>
<Relationships xmlns="http://schemas.openxmlformats.org/package/2006/relationships"><Relationship Id="rId1" Type="http://schemas.openxmlformats.org/officeDocument/2006/relationships/drawing" Target="../drawings/drawing34.xml"/></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6.bin"/></Relationships>
</file>

<file path=xl/chartsheets/_rels/sheet24.xml.rels><?xml version="1.0" encoding="UTF-8" standalone="yes"?>
<Relationships xmlns="http://schemas.openxmlformats.org/package/2006/relationships"><Relationship Id="rId1" Type="http://schemas.openxmlformats.org/officeDocument/2006/relationships/drawing" Target="../drawings/drawing37.xml"/></Relationships>
</file>

<file path=xl/chartsheets/_rels/sheet25.xml.rels><?xml version="1.0" encoding="UTF-8" standalone="yes"?>
<Relationships xmlns="http://schemas.openxmlformats.org/package/2006/relationships"><Relationship Id="rId1" Type="http://schemas.openxmlformats.org/officeDocument/2006/relationships/drawing" Target="../drawings/drawing38.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7.xml"/></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bin"/></Relationships>
</file>

<file path=xl/chartsheets/_rels/sheet6.xml.rels><?xml version="1.0" encoding="UTF-8" standalone="yes"?>
<Relationships xmlns="http://schemas.openxmlformats.org/package/2006/relationships"><Relationship Id="rId1" Type="http://schemas.openxmlformats.org/officeDocument/2006/relationships/drawing" Target="../drawings/drawing11.xml"/></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4.bin"/></Relationships>
</file>

<file path=xl/chartsheets/_rels/sheet8.xml.rels><?xml version="1.0" encoding="UTF-8" standalone="yes"?>
<Relationships xmlns="http://schemas.openxmlformats.org/package/2006/relationships"><Relationship Id="rId1" Type="http://schemas.openxmlformats.org/officeDocument/2006/relationships/drawing" Target="../drawings/drawing14.xml"/></Relationships>
</file>

<file path=xl/chartsheets/_rels/sheet9.xml.rels><?xml version="1.0" encoding="UTF-8" standalone="yes"?>
<Relationships xmlns="http://schemas.openxmlformats.org/package/2006/relationships"><Relationship Id="rId1" Type="http://schemas.openxmlformats.org/officeDocument/2006/relationships/drawing" Target="../drawings/drawing15.xml"/></Relationships>
</file>

<file path=xl/chartsheets/sheet1.xml><?xml version="1.0" encoding="utf-8"?>
<chartsheet xmlns="http://schemas.openxmlformats.org/spreadsheetml/2006/main" xmlns:r="http://schemas.openxmlformats.org/officeDocument/2006/relationships">
  <sheetPr/>
  <sheetViews>
    <sheetView tabSelected="1" workbookViewId="0"/>
  </sheetViews>
  <pageMargins left="0.7" right="0.7" top="0.75" bottom="0.75" header="0.3" footer="0.3"/>
  <pageSetup orientation="landscape" r:id="rId1"/>
  <drawing r:id="rId2"/>
</chartsheet>
</file>

<file path=xl/chartsheets/sheet10.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pageSetup orientation="landscape" r:id="rId1"/>
  <headerFooter alignWithMargins="0"/>
  <drawing r:id="rId2"/>
</chartsheet>
</file>

<file path=xl/chartsheets/sheet1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1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1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1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1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pageSetup orientation="landscape" r:id="rId1"/>
  <drawing r:id="rId2"/>
</chartsheet>
</file>

<file path=xl/chartsheets/sheet20.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2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3.xml><?xml version="1.0" encoding="utf-8"?>
<chartsheet xmlns="http://schemas.openxmlformats.org/spreadsheetml/2006/main" xmlns:r="http://schemas.openxmlformats.org/officeDocument/2006/relationships">
  <sheetPr/>
  <sheetViews>
    <sheetView zoomScale="64" workbookViewId="0"/>
  </sheetViews>
  <pageMargins left="0.7" right="0.7" top="0.75" bottom="0.75" header="0.3" footer="0.3"/>
  <pageSetup orientation="landscape" r:id="rId1"/>
  <headerFooter alignWithMargins="0"/>
  <drawing r:id="rId2"/>
</chartsheet>
</file>

<file path=xl/chartsheets/sheet24.xml><?xml version="1.0" encoding="utf-8"?>
<chartsheet xmlns="http://schemas.openxmlformats.org/spreadsheetml/2006/main" xmlns:r="http://schemas.openxmlformats.org/officeDocument/2006/relationships">
  <sheetPr/>
  <sheetViews>
    <sheetView zoomScale="64" workbookViewId="0"/>
  </sheetViews>
  <pageMargins left="0.7" right="0.7" top="0.75" bottom="0.75" header="0.3" footer="0.3"/>
  <headerFooter alignWithMargins="0"/>
  <drawing r:id="rId1"/>
</chartsheet>
</file>

<file path=xl/chartsheets/sheet2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5.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pageSetup orientation="landscape" r:id="rId1"/>
  <headerFooter alignWithMargins="0"/>
  <drawing r:id="rId2"/>
</chartsheet>
</file>

<file path=xl/chartsheets/sheet6.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7.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pageSetup orientation="landscape" r:id="rId1"/>
  <headerFooter alignWithMargins="0"/>
  <drawing r:id="rId2"/>
</chartsheet>
</file>

<file path=xl/chartsheets/sheet8.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chartsheets/sheet9.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headerFooter alignWithMargins="0"/>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37.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c:userShapes xmlns:c="http://schemas.openxmlformats.org/drawingml/2006/chart">
  <cdr:relSizeAnchor xmlns:cdr="http://schemas.openxmlformats.org/drawingml/2006/chartDrawing">
    <cdr:from>
      <cdr:x>0.228</cdr:x>
      <cdr:y>0.0245</cdr:y>
    </cdr:from>
    <cdr:to>
      <cdr:x>0.86975</cdr:x>
      <cdr:y>0.15675</cdr:y>
    </cdr:to>
    <cdr:sp macro="" textlink="">
      <cdr:nvSpPr>
        <cdr:cNvPr id="5121" name="Text Box 1"/>
        <cdr:cNvSpPr txBox="1">
          <a:spLocks xmlns:a="http://schemas.openxmlformats.org/drawingml/2006/main" noChangeArrowheads="1"/>
        </cdr:cNvSpPr>
      </cdr:nvSpPr>
      <cdr:spPr bwMode="auto">
        <a:xfrm xmlns:a="http://schemas.openxmlformats.org/drawingml/2006/main">
          <a:off x="1950187" y="154253"/>
          <a:ext cx="5489176" cy="832649"/>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41148" rIns="0" bIns="0" anchor="t" upright="1"/>
        <a:lstStyle xmlns:a="http://schemas.openxmlformats.org/drawingml/2006/main"/>
        <a:p xmlns:a="http://schemas.openxmlformats.org/drawingml/2006/main">
          <a:pPr algn="l" rtl="0">
            <a:defRPr sz="1000"/>
          </a:pPr>
          <a:r>
            <a:rPr lang="en-US" sz="1200" b="0" i="0" u="none" strike="noStrike" baseline="0">
              <a:solidFill>
                <a:srgbClr val="000000"/>
              </a:solidFill>
              <a:latin typeface="Arial Black"/>
            </a:rPr>
            <a:t>For year one and older:</a:t>
          </a:r>
        </a:p>
        <a:p xmlns:a="http://schemas.openxmlformats.org/drawingml/2006/main">
          <a:pPr algn="l" rtl="0">
            <a:defRPr sz="1000"/>
          </a:pPr>
          <a:r>
            <a:rPr lang="en-US" sz="1200" b="0" i="0" u="none" strike="noStrike" baseline="0">
              <a:solidFill>
                <a:srgbClr val="000000"/>
              </a:solidFill>
              <a:latin typeface="Arial Black"/>
            </a:rPr>
            <a:t>y = -2E-06x4 + 0.0001x3 - 0.0025x2 + 0.0173x + 0.0376</a:t>
          </a:r>
        </a:p>
        <a:p xmlns:a="http://schemas.openxmlformats.org/drawingml/2006/main">
          <a:pPr algn="l" rtl="0">
            <a:defRPr sz="1000"/>
          </a:pPr>
          <a:r>
            <a:rPr lang="en-US" sz="1200" b="0" i="0" u="none" strike="noStrike" baseline="0">
              <a:solidFill>
                <a:srgbClr val="000000"/>
              </a:solidFill>
              <a:latin typeface="Arial Black"/>
            </a:rPr>
            <a:t>                                     R2 = 0.8491</a:t>
          </a:r>
        </a:p>
      </cdr:txBody>
    </cdr:sp>
  </cdr:relSizeAnchor>
</c:userShapes>
</file>

<file path=xl/drawings/drawing11.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2.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0.11475</cdr:x>
      <cdr:y>0.049</cdr:y>
    </cdr:from>
    <cdr:to>
      <cdr:x>0.7565</cdr:x>
      <cdr:y>0.1805</cdr:y>
    </cdr:to>
    <cdr:sp macro="" textlink="">
      <cdr:nvSpPr>
        <cdr:cNvPr id="8193" name="Text Box 1"/>
        <cdr:cNvSpPr txBox="1">
          <a:spLocks xmlns:a="http://schemas.openxmlformats.org/drawingml/2006/main" noChangeArrowheads="1"/>
        </cdr:cNvSpPr>
      </cdr:nvSpPr>
      <cdr:spPr bwMode="auto">
        <a:xfrm xmlns:a="http://schemas.openxmlformats.org/drawingml/2006/main">
          <a:off x="981508" y="284702"/>
          <a:ext cx="5489177" cy="76404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41148" rIns="0" bIns="0" anchor="t" upright="1"/>
        <a:lstStyle xmlns:a="http://schemas.openxmlformats.org/drawingml/2006/main"/>
        <a:p xmlns:a="http://schemas.openxmlformats.org/drawingml/2006/main">
          <a:pPr algn="l" rtl="0">
            <a:defRPr sz="1000"/>
          </a:pPr>
          <a:r>
            <a:rPr lang="en-US" sz="1200" b="0" i="0" u="none" strike="noStrike" baseline="0">
              <a:solidFill>
                <a:srgbClr val="000000"/>
              </a:solidFill>
              <a:latin typeface="Arial Black"/>
            </a:rPr>
            <a:t>For year one and older:</a:t>
          </a:r>
        </a:p>
        <a:p xmlns:a="http://schemas.openxmlformats.org/drawingml/2006/main">
          <a:pPr algn="l" rtl="0">
            <a:defRPr sz="1000"/>
          </a:pPr>
          <a:r>
            <a:rPr lang="en-US" sz="1200" b="0" i="0" u="none" strike="noStrike" baseline="0">
              <a:solidFill>
                <a:srgbClr val="000000"/>
              </a:solidFill>
              <a:latin typeface="Arial Black"/>
            </a:rPr>
            <a:t>y = 1E-06x4 - 8E-05x3 + 0.0017x2 - 0.0168x + 0.1018</a:t>
          </a:r>
        </a:p>
        <a:p xmlns:a="http://schemas.openxmlformats.org/drawingml/2006/main">
          <a:pPr algn="l" rtl="0">
            <a:defRPr sz="1000"/>
          </a:pPr>
          <a:r>
            <a:rPr lang="en-US" sz="1200" b="0" i="0" u="none" strike="noStrike" baseline="0">
              <a:solidFill>
                <a:srgbClr val="000000"/>
              </a:solidFill>
              <a:latin typeface="Arial Black"/>
            </a:rPr>
            <a:t>                                R2 = 0.6684</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absoluteAnchor>
    <xdr:pos x="0" y="0"/>
    <xdr:ext cx="8553450" cy="583882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cdr:x>
      <cdr:y>0</cdr:y>
    </cdr:from>
    <cdr:to>
      <cdr:x>0.00285</cdr:x>
      <cdr:y>0.0042</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cdr:x>
      <cdr:y>0</cdr:y>
    </cdr:from>
    <cdr:to>
      <cdr:x>0.00285</cdr:x>
      <cdr:y>0.0042</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0.18263</cdr:x>
      <cdr:y>0.06136</cdr:y>
    </cdr:from>
    <cdr:to>
      <cdr:x>0.82438</cdr:x>
      <cdr:y>0.17991</cdr:y>
    </cdr:to>
    <cdr:sp macro="" textlink="">
      <cdr:nvSpPr>
        <cdr:cNvPr id="4" name="Text Box 1"/>
        <cdr:cNvSpPr txBox="1">
          <a:spLocks xmlns:a="http://schemas.openxmlformats.org/drawingml/2006/main" noChangeArrowheads="1"/>
        </cdr:cNvSpPr>
      </cdr:nvSpPr>
      <cdr:spPr bwMode="auto">
        <a:xfrm xmlns:a="http://schemas.openxmlformats.org/drawingml/2006/main">
          <a:off x="1562100" y="381000"/>
          <a:ext cx="5489177" cy="76404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36576" tIns="41148" rIns="0" bIns="0" anchor="t" upright="1"/>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l" rtl="0">
            <a:defRPr sz="1000"/>
          </a:pPr>
          <a:r>
            <a:rPr lang="en-US" sz="1200" b="0" i="0" u="none" strike="noStrike" baseline="0">
              <a:solidFill>
                <a:srgbClr val="000000"/>
              </a:solidFill>
              <a:latin typeface="Arial Black"/>
            </a:rPr>
            <a:t>For year one and older:</a:t>
          </a:r>
        </a:p>
        <a:p xmlns:a="http://schemas.openxmlformats.org/drawingml/2006/main">
          <a:pPr rtl="0" fontAlgn="base"/>
          <a:r>
            <a:rPr lang="en-US" sz="1200" b="0" i="0" u="none" strike="noStrike" baseline="0">
              <a:solidFill>
                <a:srgbClr val="000000"/>
              </a:solidFill>
              <a:latin typeface="Arial Black"/>
              <a:ea typeface="+mn-ea"/>
              <a:cs typeface="+mn-cs"/>
            </a:rPr>
            <a:t>y = -5E-07x4 + 3E-05x3 - 0.0006x2 - 0.0033x + 0.1051</a:t>
          </a:r>
          <a:br>
            <a:rPr lang="en-US" sz="1200" b="0" i="0" u="none" strike="noStrike" baseline="0">
              <a:solidFill>
                <a:srgbClr val="000000"/>
              </a:solidFill>
              <a:latin typeface="Arial Black"/>
              <a:ea typeface="+mn-ea"/>
              <a:cs typeface="+mn-cs"/>
            </a:rPr>
          </a:br>
          <a:r>
            <a:rPr lang="en-US" sz="1200" b="0" i="0" u="none" strike="noStrike" baseline="0">
              <a:solidFill>
                <a:srgbClr val="000000"/>
              </a:solidFill>
              <a:latin typeface="Arial Black"/>
              <a:ea typeface="+mn-ea"/>
              <a:cs typeface="+mn-cs"/>
            </a:rPr>
            <a:t>                                    R² = 0.9252</a:t>
          </a: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0.22125</cdr:x>
      <cdr:y>0.03425</cdr:y>
    </cdr:from>
    <cdr:to>
      <cdr:x>0.89525</cdr:x>
      <cdr:y>0.19175</cdr:y>
    </cdr:to>
    <cdr:sp macro="" textlink="">
      <cdr:nvSpPr>
        <cdr:cNvPr id="2049" name="Text Box 1"/>
        <cdr:cNvSpPr txBox="1">
          <a:spLocks xmlns:a="http://schemas.openxmlformats.org/drawingml/2006/main" noChangeArrowheads="1"/>
        </cdr:cNvSpPr>
      </cdr:nvSpPr>
      <cdr:spPr bwMode="auto">
        <a:xfrm xmlns:a="http://schemas.openxmlformats.org/drawingml/2006/main">
          <a:off x="1892451" y="199001"/>
          <a:ext cx="5765025" cy="915114"/>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41148" rIns="0" bIns="0" anchor="t" upright="1"/>
        <a:lstStyle xmlns:a="http://schemas.openxmlformats.org/drawingml/2006/main"/>
        <a:p xmlns:a="http://schemas.openxmlformats.org/drawingml/2006/main">
          <a:pPr algn="l" rtl="0">
            <a:defRPr sz="1000"/>
          </a:pPr>
          <a:r>
            <a:rPr lang="en-US" sz="1200" b="0" i="0" u="none" strike="noStrike" baseline="0">
              <a:solidFill>
                <a:srgbClr val="000000"/>
              </a:solidFill>
              <a:latin typeface="Arial Black"/>
            </a:rPr>
            <a:t>For year one and older: </a:t>
          </a:r>
        </a:p>
        <a:p xmlns:a="http://schemas.openxmlformats.org/drawingml/2006/main">
          <a:pPr algn="l" rtl="0">
            <a:defRPr sz="1000"/>
          </a:pPr>
          <a:r>
            <a:rPr lang="en-US" sz="1200" b="0" i="0" u="none" strike="noStrike" baseline="0">
              <a:solidFill>
                <a:srgbClr val="000000"/>
              </a:solidFill>
              <a:latin typeface="Arial Black"/>
            </a:rPr>
            <a:t>y = 2E-07x5 - 2E-05x4 + 0.0006x3 - 0.0097x2 + 0.0589x - 0.0406</a:t>
          </a:r>
        </a:p>
        <a:p xmlns:a="http://schemas.openxmlformats.org/drawingml/2006/main">
          <a:pPr algn="l" rtl="0">
            <a:defRPr sz="1000"/>
          </a:pPr>
          <a:r>
            <a:rPr lang="en-US" sz="1200" b="0" i="0" u="none" strike="noStrike" baseline="0">
              <a:solidFill>
                <a:srgbClr val="000000"/>
              </a:solidFill>
              <a:latin typeface="Arial Black"/>
            </a:rPr>
            <a:t>                          R2 = 0.9399</a:t>
          </a:r>
        </a:p>
      </cdr:txBody>
    </cdr:sp>
  </cdr:relSizeAnchor>
</c:userShapes>
</file>

<file path=xl/drawings/drawing20.xml><?xml version="1.0" encoding="utf-8"?>
<c:userShapes xmlns:c="http://schemas.openxmlformats.org/drawingml/2006/chart">
  <cdr:relSizeAnchor xmlns:cdr="http://schemas.openxmlformats.org/drawingml/2006/chartDrawing">
    <cdr:from>
      <cdr:x>0.26615</cdr:x>
      <cdr:y>0.05902</cdr:y>
    </cdr:from>
    <cdr:to>
      <cdr:x>0.93764</cdr:x>
      <cdr:y>0.19508</cdr:y>
    </cdr:to>
    <cdr:sp macro="" textlink="">
      <cdr:nvSpPr>
        <cdr:cNvPr id="4" name="TextBox 3"/>
        <cdr:cNvSpPr txBox="1"/>
      </cdr:nvSpPr>
      <cdr:spPr>
        <a:xfrm xmlns:a="http://schemas.openxmlformats.org/drawingml/2006/main">
          <a:off x="2276475" y="342900"/>
          <a:ext cx="5743575" cy="7905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pitchFamily="34" charset="0"/>
              <a:ea typeface="+mn-ea"/>
              <a:cs typeface="Arial" pitchFamily="34" charset="0"/>
            </a:rPr>
            <a:t>For  1 year and older :</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pitchFamily="34" charset="0"/>
              <a:ea typeface="+mn-ea"/>
              <a:cs typeface="Arial" pitchFamily="34" charset="0"/>
            </a:rPr>
            <a:t> y = -2E-07x</a:t>
          </a:r>
          <a:r>
            <a:rPr lang="en-US" sz="1400" b="1" i="0" baseline="30000">
              <a:latin typeface="Arial" pitchFamily="34" charset="0"/>
              <a:ea typeface="+mn-ea"/>
              <a:cs typeface="Arial" pitchFamily="34" charset="0"/>
            </a:rPr>
            <a:t>4</a:t>
          </a:r>
          <a:r>
            <a:rPr lang="en-US" sz="1400" b="1" i="0" baseline="0">
              <a:latin typeface="Arial" pitchFamily="34" charset="0"/>
              <a:ea typeface="+mn-ea"/>
              <a:cs typeface="Arial" pitchFamily="34" charset="0"/>
            </a:rPr>
            <a:t> + 2E-05x</a:t>
          </a:r>
          <a:r>
            <a:rPr lang="en-US" sz="1400" b="1" i="0" baseline="30000">
              <a:latin typeface="Arial" pitchFamily="34" charset="0"/>
              <a:ea typeface="+mn-ea"/>
              <a:cs typeface="Arial" pitchFamily="34" charset="0"/>
            </a:rPr>
            <a:t>3</a:t>
          </a:r>
          <a:r>
            <a:rPr lang="en-US" sz="1400" b="1" i="0" baseline="0">
              <a:latin typeface="Arial" pitchFamily="34" charset="0"/>
              <a:ea typeface="+mn-ea"/>
              <a:cs typeface="Arial" pitchFamily="34" charset="0"/>
            </a:rPr>
            <a:t> - 0.0004x</a:t>
          </a:r>
          <a:r>
            <a:rPr lang="en-US" sz="1400" b="1" i="0" baseline="30000">
              <a:latin typeface="Arial" pitchFamily="34" charset="0"/>
              <a:ea typeface="+mn-ea"/>
              <a:cs typeface="Arial" pitchFamily="34" charset="0"/>
            </a:rPr>
            <a:t>2</a:t>
          </a:r>
          <a:r>
            <a:rPr lang="en-US" sz="1400" b="1" i="0" baseline="0">
              <a:latin typeface="Arial" pitchFamily="34" charset="0"/>
              <a:ea typeface="+mn-ea"/>
              <a:cs typeface="Arial" pitchFamily="34" charset="0"/>
            </a:rPr>
            <a:t> - 0.0001x + 0.077</a:t>
          </a:r>
          <a:br>
            <a:rPr lang="en-US" sz="1400" b="1" i="0" baseline="0">
              <a:latin typeface="Arial" pitchFamily="34" charset="0"/>
              <a:ea typeface="+mn-ea"/>
              <a:cs typeface="Arial" pitchFamily="34" charset="0"/>
            </a:rPr>
          </a:br>
          <a:r>
            <a:rPr lang="en-US" sz="1400" b="1" i="0" baseline="0">
              <a:latin typeface="Arial" pitchFamily="34" charset="0"/>
              <a:ea typeface="+mn-ea"/>
              <a:cs typeface="Arial" pitchFamily="34" charset="0"/>
            </a:rPr>
            <a:t>                   R² = 0.9679</a:t>
          </a:r>
        </a:p>
        <a:p xmlns:a="http://schemas.openxmlformats.org/drawingml/2006/main">
          <a:endParaRPr lang="en-US" sz="1100"/>
        </a:p>
      </cdr:txBody>
    </cdr:sp>
  </cdr:relSizeAnchor>
</c:userShapes>
</file>

<file path=xl/drawings/drawing21.xml><?xml version="1.0" encoding="utf-8"?>
<xdr:wsDr xmlns:xdr="http://schemas.openxmlformats.org/drawingml/2006/spreadsheetDrawing" xmlns:a="http://schemas.openxmlformats.org/drawingml/2006/main">
  <xdr:absoluteAnchor>
    <xdr:pos x="0" y="95250"/>
    <xdr:ext cx="8543925" cy="562927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2.xml><?xml version="1.0" encoding="utf-8"?>
<xdr:wsDr xmlns:xdr="http://schemas.openxmlformats.org/drawingml/2006/spreadsheetDrawing" xmlns:a="http://schemas.openxmlformats.org/drawingml/2006/main">
  <xdr:absoluteAnchor>
    <xdr:pos x="0" y="0"/>
    <xdr:ext cx="8553450" cy="583882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cdr:x>
      <cdr:y>0</cdr:y>
    </cdr:from>
    <cdr:to>
      <cdr:x>0.00285</cdr:x>
      <cdr:y>0.0042</cdr:y>
    </cdr:to>
    <cdr:pic>
      <cdr:nvPicPr>
        <cdr:cNvPr id="2" name="chart"/>
        <cdr:cNvPicPr>
          <a:picLocks xmlns:a="http://schemas.openxmlformats.org/drawingml/2006/main" noChangeAspect="1"/>
        </cdr:cNvPicPr>
      </cdr:nvPicPr>
      <cdr:blipFill>
        <a:blip xmlns:a="http://schemas.openxmlformats.org/drawingml/2006/main" xmlns:r="http://schemas.openxmlformats.org/officeDocument/2006/relationships" r:embed="rId1"/>
        <a:stretch xmlns:a="http://schemas.openxmlformats.org/drawingml/2006/main">
          <a:fillRect/>
        </a:stretch>
      </cdr:blipFill>
      <cdr:spPr>
        <a:xfrm xmlns:a="http://schemas.openxmlformats.org/drawingml/2006/main">
          <a:off x="0" y="0"/>
          <a:ext cx="24386" cy="24386"/>
        </a:xfrm>
        <a:prstGeom xmlns:a="http://schemas.openxmlformats.org/drawingml/2006/main" prst="rect">
          <a:avLst/>
        </a:prstGeom>
      </cdr:spPr>
    </cdr:pic>
  </cdr:relSizeAnchor>
  <cdr:relSizeAnchor xmlns:cdr="http://schemas.openxmlformats.org/drawingml/2006/chartDrawing">
    <cdr:from>
      <cdr:x>0.39978</cdr:x>
      <cdr:y>0.10289</cdr:y>
    </cdr:from>
    <cdr:to>
      <cdr:x>0.87875</cdr:x>
      <cdr:y>0.22659</cdr:y>
    </cdr:to>
    <cdr:pic>
      <cdr:nvPicPr>
        <cdr:cNvPr id="3" name="chart"/>
        <cdr:cNvPicPr>
          <a:picLocks xmlns:a="http://schemas.openxmlformats.org/drawingml/2006/main" noChangeAspect="1"/>
        </cdr:cNvPicPr>
      </cdr:nvPicPr>
      <cdr:blipFill>
        <a:blip xmlns:a="http://schemas.openxmlformats.org/drawingml/2006/main" xmlns:r="http://schemas.openxmlformats.org/officeDocument/2006/relationships" r:embed="rId2"/>
        <a:stretch xmlns:a="http://schemas.openxmlformats.org/drawingml/2006/main">
          <a:fillRect/>
        </a:stretch>
      </cdr:blipFill>
      <cdr:spPr>
        <a:xfrm xmlns:a="http://schemas.openxmlformats.org/drawingml/2006/main">
          <a:off x="3419475" y="628651"/>
          <a:ext cx="4096867" cy="723899"/>
        </a:xfrm>
        <a:prstGeom xmlns:a="http://schemas.openxmlformats.org/drawingml/2006/main" prst="rect">
          <a:avLst/>
        </a:prstGeom>
      </cdr:spPr>
    </cdr:pic>
  </cdr:relSizeAnchor>
  <cdr:relSizeAnchor xmlns:cdr="http://schemas.openxmlformats.org/drawingml/2006/chartDrawing">
    <cdr:from>
      <cdr:x>0.40757</cdr:x>
      <cdr:y>0.06843</cdr:y>
    </cdr:from>
    <cdr:to>
      <cdr:x>0.87639</cdr:x>
      <cdr:y>0.14152</cdr:y>
    </cdr:to>
    <cdr:sp macro="" textlink="">
      <cdr:nvSpPr>
        <cdr:cNvPr id="4" name="TextBox 3"/>
        <cdr:cNvSpPr txBox="1"/>
      </cdr:nvSpPr>
      <cdr:spPr>
        <a:xfrm xmlns:a="http://schemas.openxmlformats.org/drawingml/2006/main">
          <a:off x="3486149" y="419100"/>
          <a:ext cx="4010025" cy="4476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600" b="1">
              <a:latin typeface="Arial Black" pitchFamily="34" charset="0"/>
              <a:cs typeface="Arial" pitchFamily="34" charset="0"/>
            </a:rPr>
            <a:t>For </a:t>
          </a:r>
          <a:r>
            <a:rPr lang="en-US" sz="1600" b="1" baseline="0">
              <a:latin typeface="Arial Black" pitchFamily="34" charset="0"/>
              <a:cs typeface="Arial" pitchFamily="34" charset="0"/>
            </a:rPr>
            <a:t> year 1 and older: </a:t>
          </a:r>
          <a:endParaRPr lang="en-US" sz="1600" b="1">
            <a:latin typeface="Arial Black" pitchFamily="34" charset="0"/>
            <a:cs typeface="Arial" pitchFamily="34" charset="0"/>
          </a:endParaRP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xdr:wsDr xmlns:xdr="http://schemas.openxmlformats.org/drawingml/2006/spreadsheetDrawing" xmlns:a="http://schemas.openxmlformats.org/drawingml/2006/main">
  <xdr:absoluteAnchor>
    <xdr:pos x="0" y="0"/>
    <xdr:ext cx="8543925" cy="571500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6.xml><?xml version="1.0" encoding="utf-8"?>
<c:userShapes xmlns:c="http://schemas.openxmlformats.org/drawingml/2006/chart">
  <cdr:relSizeAnchor xmlns:cdr="http://schemas.openxmlformats.org/drawingml/2006/chartDrawing">
    <cdr:from>
      <cdr:x>0.3311</cdr:x>
      <cdr:y>0.035</cdr:y>
    </cdr:from>
    <cdr:to>
      <cdr:x>0.9922</cdr:x>
      <cdr:y>0.22167</cdr:y>
    </cdr:to>
    <cdr:sp macro="" textlink="">
      <cdr:nvSpPr>
        <cdr:cNvPr id="2" name="TextBox 1"/>
        <cdr:cNvSpPr txBox="1"/>
      </cdr:nvSpPr>
      <cdr:spPr>
        <a:xfrm xmlns:a="http://schemas.openxmlformats.org/drawingml/2006/main">
          <a:off x="2828925" y="200025"/>
          <a:ext cx="5648325" cy="10668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Year 1 and older: </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y = 5E-07x</a:t>
          </a:r>
          <a:r>
            <a:rPr lang="en-US" sz="1400" b="1" i="0" baseline="30000">
              <a:latin typeface="Arial Black" pitchFamily="34" charset="0"/>
              <a:ea typeface="+mn-ea"/>
              <a:cs typeface="+mn-cs"/>
            </a:rPr>
            <a:t>4</a:t>
          </a:r>
          <a:r>
            <a:rPr lang="en-US" sz="1400" b="1" i="0" baseline="0">
              <a:latin typeface="Arial Black" pitchFamily="34" charset="0"/>
              <a:ea typeface="+mn-ea"/>
              <a:cs typeface="+mn-cs"/>
            </a:rPr>
            <a:t> - 3E-05x</a:t>
          </a:r>
          <a:r>
            <a:rPr lang="en-US" sz="1400" b="1" i="0" baseline="30000">
              <a:latin typeface="Arial Black" pitchFamily="34" charset="0"/>
              <a:ea typeface="+mn-ea"/>
              <a:cs typeface="+mn-cs"/>
            </a:rPr>
            <a:t>3</a:t>
          </a:r>
          <a:r>
            <a:rPr lang="en-US" sz="1400" b="1" i="0" baseline="0">
              <a:latin typeface="Arial Black" pitchFamily="34" charset="0"/>
              <a:ea typeface="+mn-ea"/>
              <a:cs typeface="+mn-cs"/>
            </a:rPr>
            <a:t> + 0.0006x</a:t>
          </a:r>
          <a:r>
            <a:rPr lang="en-US" sz="1400" b="1" i="0" baseline="30000">
              <a:latin typeface="Arial Black" pitchFamily="34" charset="0"/>
              <a:ea typeface="+mn-ea"/>
              <a:cs typeface="+mn-cs"/>
            </a:rPr>
            <a:t>2</a:t>
          </a:r>
          <a:r>
            <a:rPr lang="en-US" sz="1400" b="1" i="0" baseline="0">
              <a:latin typeface="Arial Black" pitchFamily="34" charset="0"/>
              <a:ea typeface="+mn-ea"/>
              <a:cs typeface="+mn-cs"/>
            </a:rPr>
            <a:t> - 0.0073x + 0.084</a:t>
          </a:r>
          <a:br>
            <a:rPr lang="en-US" sz="1400" b="1" i="0" baseline="0">
              <a:latin typeface="Arial Black" pitchFamily="34" charset="0"/>
              <a:ea typeface="+mn-ea"/>
              <a:cs typeface="+mn-cs"/>
            </a:rPr>
          </a:br>
          <a:r>
            <a:rPr lang="en-US" sz="1400" b="1" i="0" baseline="0">
              <a:latin typeface="Arial Black" pitchFamily="34" charset="0"/>
              <a:ea typeface="+mn-ea"/>
              <a:cs typeface="+mn-cs"/>
            </a:rPr>
            <a:t>                    R² = 0.8842</a:t>
          </a:r>
        </a:p>
        <a:p xmlns:a="http://schemas.openxmlformats.org/drawingml/2006/main">
          <a:endParaRPr lang="en-US" sz="1100"/>
        </a:p>
      </cdr:txBody>
    </cdr:sp>
  </cdr:relSizeAnchor>
</c:userShapes>
</file>

<file path=xl/drawings/drawing27.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8.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0.30735</cdr:x>
      <cdr:y>0.05082</cdr:y>
    </cdr:from>
    <cdr:to>
      <cdr:x>0.96325</cdr:x>
      <cdr:y>0.21148</cdr:y>
    </cdr:to>
    <cdr:sp macro="" textlink="">
      <cdr:nvSpPr>
        <cdr:cNvPr id="2" name="TextBox 1"/>
        <cdr:cNvSpPr txBox="1"/>
      </cdr:nvSpPr>
      <cdr:spPr>
        <a:xfrm xmlns:a="http://schemas.openxmlformats.org/drawingml/2006/main">
          <a:off x="2628900" y="295275"/>
          <a:ext cx="5610225" cy="933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1400" b="1">
              <a:latin typeface="Arial Black" pitchFamily="34" charset="0"/>
            </a:rPr>
            <a:t>For Year 1 and older: </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y = 5E-06x</a:t>
          </a:r>
          <a:r>
            <a:rPr lang="en-US" sz="1400" b="1" i="0" baseline="30000">
              <a:latin typeface="Arial Black" pitchFamily="34" charset="0"/>
              <a:ea typeface="+mn-ea"/>
              <a:cs typeface="+mn-cs"/>
            </a:rPr>
            <a:t>3</a:t>
          </a:r>
          <a:r>
            <a:rPr lang="en-US" sz="1400" b="1" i="0" baseline="0">
              <a:latin typeface="Arial Black" pitchFamily="34" charset="0"/>
              <a:ea typeface="+mn-ea"/>
              <a:cs typeface="+mn-cs"/>
            </a:rPr>
            <a:t> - 0.0002x</a:t>
          </a:r>
          <a:r>
            <a:rPr lang="en-US" sz="1400" b="1" i="0" baseline="30000">
              <a:latin typeface="Arial Black" pitchFamily="34" charset="0"/>
              <a:ea typeface="+mn-ea"/>
              <a:cs typeface="+mn-cs"/>
            </a:rPr>
            <a:t>2</a:t>
          </a:r>
          <a:r>
            <a:rPr lang="en-US" sz="1400" b="1" i="0" baseline="0">
              <a:latin typeface="Arial Black" pitchFamily="34" charset="0"/>
              <a:ea typeface="+mn-ea"/>
              <a:cs typeface="+mn-cs"/>
            </a:rPr>
            <a:t> - 0.0005x + 0.0593</a:t>
          </a:r>
          <a:br>
            <a:rPr lang="en-US" sz="1400" b="1" i="0" baseline="0">
              <a:latin typeface="Arial Black" pitchFamily="34" charset="0"/>
              <a:ea typeface="+mn-ea"/>
              <a:cs typeface="+mn-cs"/>
            </a:rPr>
          </a:br>
          <a:r>
            <a:rPr lang="en-US" sz="1400" b="1" i="0" baseline="0">
              <a:latin typeface="Arial Black" pitchFamily="34" charset="0"/>
              <a:ea typeface="+mn-ea"/>
              <a:cs typeface="+mn-cs"/>
            </a:rPr>
            <a:t>                   R² = 0.788</a:t>
          </a:r>
        </a:p>
        <a:p xmlns:a="http://schemas.openxmlformats.org/drawingml/2006/main">
          <a:endParaRPr lang="en-US" sz="1100"/>
        </a:p>
      </cdr:txBody>
    </cdr:sp>
  </cdr:relSizeAnchor>
</c:userShapes>
</file>

<file path=xl/drawings/drawing3.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absoluteAnchor>
    <xdr:pos x="76200" y="152400"/>
    <xdr:ext cx="7924800" cy="510540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xdr:wsDr xmlns:xdr="http://schemas.openxmlformats.org/drawingml/2006/spreadsheetDrawing" xmlns:a="http://schemas.openxmlformats.org/drawingml/2006/main">
  <xdr:absoluteAnchor>
    <xdr:pos x="76200" y="152400"/>
    <xdr:ext cx="7924800" cy="510540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2.xml><?xml version="1.0" encoding="utf-8"?>
<c:userShapes xmlns:c="http://schemas.openxmlformats.org/drawingml/2006/chart">
  <cdr:relSizeAnchor xmlns:cdr="http://schemas.openxmlformats.org/drawingml/2006/chartDrawing">
    <cdr:from>
      <cdr:x>0.48678</cdr:x>
      <cdr:y>0.13433</cdr:y>
    </cdr:from>
    <cdr:to>
      <cdr:x>0.92668</cdr:x>
      <cdr:y>0.26119</cdr:y>
    </cdr:to>
    <cdr:sp macro="" textlink="">
      <cdr:nvSpPr>
        <cdr:cNvPr id="2" name="TextBox 1"/>
        <cdr:cNvSpPr txBox="1"/>
      </cdr:nvSpPr>
      <cdr:spPr>
        <a:xfrm xmlns:a="http://schemas.openxmlformats.org/drawingml/2006/main">
          <a:off x="3857625" y="685800"/>
          <a:ext cx="3486150" cy="6477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a:p>
      </cdr:txBody>
    </cdr:sp>
  </cdr:relSizeAnchor>
  <cdr:relSizeAnchor xmlns:cdr="http://schemas.openxmlformats.org/drawingml/2006/chartDrawing">
    <cdr:from>
      <cdr:x>0.3149</cdr:x>
      <cdr:y>0.0709</cdr:y>
    </cdr:from>
    <cdr:to>
      <cdr:x>0.94591</cdr:x>
      <cdr:y>0.2556</cdr:y>
    </cdr:to>
    <cdr:sp macro="" textlink="">
      <cdr:nvSpPr>
        <cdr:cNvPr id="3" name="TextBox 2"/>
        <cdr:cNvSpPr txBox="1"/>
      </cdr:nvSpPr>
      <cdr:spPr>
        <a:xfrm xmlns:a="http://schemas.openxmlformats.org/drawingml/2006/main">
          <a:off x="2495550" y="361950"/>
          <a:ext cx="5000625" cy="9429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For Year 1 and older: </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y = 7E-05x</a:t>
          </a:r>
          <a:r>
            <a:rPr lang="en-US" sz="1400" b="1" i="0" baseline="30000">
              <a:latin typeface="Arial Black" pitchFamily="34" charset="0"/>
              <a:ea typeface="+mn-ea"/>
              <a:cs typeface="+mn-cs"/>
            </a:rPr>
            <a:t>2</a:t>
          </a:r>
          <a:r>
            <a:rPr lang="en-US" sz="1400" b="1" i="0" baseline="0">
              <a:latin typeface="Arial Black" pitchFamily="34" charset="0"/>
              <a:ea typeface="+mn-ea"/>
              <a:cs typeface="+mn-cs"/>
            </a:rPr>
            <a:t> - 0.0047x + 0.0842</a:t>
          </a:r>
          <a:br>
            <a:rPr lang="en-US" sz="1400" b="1" i="0" baseline="0">
              <a:latin typeface="Arial Black" pitchFamily="34" charset="0"/>
              <a:ea typeface="+mn-ea"/>
              <a:cs typeface="+mn-cs"/>
            </a:rPr>
          </a:br>
          <a:r>
            <a:rPr lang="en-US" sz="1400" b="1" i="0" baseline="0">
              <a:latin typeface="Arial Black" pitchFamily="34" charset="0"/>
              <a:ea typeface="+mn-ea"/>
              <a:cs typeface="+mn-cs"/>
            </a:rPr>
            <a:t>                   R² = 0.8705</a:t>
          </a:r>
        </a:p>
        <a:p xmlns:a="http://schemas.openxmlformats.org/drawingml/2006/main">
          <a:endParaRPr lang="en-US" sz="1100"/>
        </a:p>
      </cdr:txBody>
    </cdr:sp>
  </cdr:relSizeAnchor>
</c:userShapes>
</file>

<file path=xl/drawings/drawing33.xml><?xml version="1.0" encoding="utf-8"?>
<xdr:wsDr xmlns:xdr="http://schemas.openxmlformats.org/drawingml/2006/spreadsheetDrawing" xmlns:a="http://schemas.openxmlformats.org/drawingml/2006/main">
  <xdr:absoluteAnchor>
    <xdr:pos x="0" y="47625"/>
    <xdr:ext cx="8543925" cy="570547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4.xml><?xml version="1.0" encoding="utf-8"?>
<xdr:wsDr xmlns:xdr="http://schemas.openxmlformats.org/drawingml/2006/spreadsheetDrawing" xmlns:a="http://schemas.openxmlformats.org/drawingml/2006/main">
  <xdr:absoluteAnchor>
    <xdr:pos x="0" y="47625"/>
    <xdr:ext cx="8543925" cy="570547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0.23523</cdr:x>
      <cdr:y>0.05843</cdr:y>
    </cdr:from>
    <cdr:to>
      <cdr:x>0.95095</cdr:x>
      <cdr:y>0.22871</cdr:y>
    </cdr:to>
    <cdr:sp macro="" textlink="">
      <cdr:nvSpPr>
        <cdr:cNvPr id="2" name="TextBox 1"/>
        <cdr:cNvSpPr txBox="1"/>
      </cdr:nvSpPr>
      <cdr:spPr>
        <a:xfrm xmlns:a="http://schemas.openxmlformats.org/drawingml/2006/main">
          <a:off x="2009775" y="333375"/>
          <a:ext cx="6115050" cy="9715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For Year 1 and older:</a:t>
          </a:r>
        </a:p>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1400" b="1" i="0" baseline="0">
              <a:latin typeface="Arial Black" pitchFamily="34" charset="0"/>
              <a:ea typeface="+mn-ea"/>
              <a:cs typeface="+mn-cs"/>
            </a:rPr>
            <a:t>y = 4E-07x</a:t>
          </a:r>
          <a:r>
            <a:rPr lang="en-US" sz="1400" b="1" i="0" baseline="30000">
              <a:latin typeface="Arial Black" pitchFamily="34" charset="0"/>
              <a:ea typeface="+mn-ea"/>
              <a:cs typeface="+mn-cs"/>
            </a:rPr>
            <a:t>4</a:t>
          </a:r>
          <a:r>
            <a:rPr lang="en-US" sz="1400" b="1" i="0" baseline="0">
              <a:latin typeface="Arial Black" pitchFamily="34" charset="0"/>
              <a:ea typeface="+mn-ea"/>
              <a:cs typeface="+mn-cs"/>
            </a:rPr>
            <a:t> - 2E-05x</a:t>
          </a:r>
          <a:r>
            <a:rPr lang="en-US" sz="1400" b="1" i="0" baseline="30000">
              <a:latin typeface="Arial Black" pitchFamily="34" charset="0"/>
              <a:ea typeface="+mn-ea"/>
              <a:cs typeface="+mn-cs"/>
            </a:rPr>
            <a:t>3</a:t>
          </a:r>
          <a:r>
            <a:rPr lang="en-US" sz="1400" b="1" i="0" baseline="0">
              <a:latin typeface="Arial Black" pitchFamily="34" charset="0"/>
              <a:ea typeface="+mn-ea"/>
              <a:cs typeface="+mn-cs"/>
            </a:rPr>
            <a:t> + 0.0004x</a:t>
          </a:r>
          <a:r>
            <a:rPr lang="en-US" sz="1400" b="1" i="0" baseline="30000">
              <a:latin typeface="Arial Black" pitchFamily="34" charset="0"/>
              <a:ea typeface="+mn-ea"/>
              <a:cs typeface="+mn-cs"/>
            </a:rPr>
            <a:t>2</a:t>
          </a:r>
          <a:r>
            <a:rPr lang="en-US" sz="1400" b="1" i="0" baseline="0">
              <a:latin typeface="Arial Black" pitchFamily="34" charset="0"/>
              <a:ea typeface="+mn-ea"/>
              <a:cs typeface="+mn-cs"/>
            </a:rPr>
            <a:t> - 0.0062x + 0.0848</a:t>
          </a:r>
          <a:br>
            <a:rPr lang="en-US" sz="1400" b="1" i="0" baseline="0">
              <a:latin typeface="Arial Black" pitchFamily="34" charset="0"/>
              <a:ea typeface="+mn-ea"/>
              <a:cs typeface="+mn-cs"/>
            </a:rPr>
          </a:br>
          <a:r>
            <a:rPr lang="en-US" sz="1400" b="1" i="0" baseline="0">
              <a:latin typeface="Arial Black" pitchFamily="34" charset="0"/>
              <a:ea typeface="+mn-ea"/>
              <a:cs typeface="+mn-cs"/>
            </a:rPr>
            <a:t>                     R² = 0.8802</a:t>
          </a:r>
        </a:p>
        <a:p xmlns:a="http://schemas.openxmlformats.org/drawingml/2006/main">
          <a:endParaRPr lang="en-US" sz="1100"/>
        </a:p>
      </cdr:txBody>
    </cdr:sp>
  </cdr:relSizeAnchor>
</c:userShapes>
</file>

<file path=xl/drawings/drawing36.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8.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0.282</cdr:x>
      <cdr:y>0.0395</cdr:y>
    </cdr:from>
    <cdr:to>
      <cdr:x>0.86075</cdr:x>
      <cdr:y>0.17675</cdr:y>
    </cdr:to>
    <cdr:sp macro="" textlink="">
      <cdr:nvSpPr>
        <cdr:cNvPr id="1028" name="Text Box 4"/>
        <cdr:cNvSpPr txBox="1">
          <a:spLocks xmlns:a="http://schemas.openxmlformats.org/drawingml/2006/main" noChangeArrowheads="1"/>
        </cdr:cNvSpPr>
      </cdr:nvSpPr>
      <cdr:spPr bwMode="auto">
        <a:xfrm xmlns:a="http://schemas.openxmlformats.org/drawingml/2006/main">
          <a:off x="2412073" y="229505"/>
          <a:ext cx="4950309" cy="79745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41148" rIns="0" bIns="0" anchor="t" upright="1"/>
        <a:lstStyle xmlns:a="http://schemas.openxmlformats.org/drawingml/2006/main"/>
        <a:p xmlns:a="http://schemas.openxmlformats.org/drawingml/2006/main">
          <a:pPr algn="l" rtl="0">
            <a:defRPr sz="1000"/>
          </a:pPr>
          <a:r>
            <a:rPr lang="en-US" sz="1200" b="0" i="0" u="none" strike="noStrike" baseline="0">
              <a:solidFill>
                <a:srgbClr val="000000"/>
              </a:solidFill>
              <a:latin typeface="Arial Black"/>
            </a:rPr>
            <a:t>For year one and older:</a:t>
          </a:r>
        </a:p>
        <a:p xmlns:a="http://schemas.openxmlformats.org/drawingml/2006/main">
          <a:pPr algn="l" rtl="0">
            <a:defRPr sz="1000"/>
          </a:pPr>
          <a:r>
            <a:rPr lang="en-US" sz="1200" b="0" i="0" u="none" strike="noStrike" baseline="0">
              <a:solidFill>
                <a:srgbClr val="000000"/>
              </a:solidFill>
              <a:latin typeface="Arial Black"/>
            </a:rPr>
            <a:t> y = -3E-07x4 + 3E-05x3 - 0.0006x2 + 0.0012x + 0.0789</a:t>
          </a:r>
        </a:p>
        <a:p xmlns:a="http://schemas.openxmlformats.org/drawingml/2006/main">
          <a:pPr algn="l" rtl="0">
            <a:defRPr sz="1000"/>
          </a:pPr>
          <a:r>
            <a:rPr lang="en-US" sz="1200" b="0" i="0" u="none" strike="noStrike" baseline="0">
              <a:solidFill>
                <a:srgbClr val="000000"/>
              </a:solidFill>
              <a:latin typeface="Arial Black"/>
            </a:rPr>
            <a:t>                               R2 = 0.9905</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0.185</cdr:x>
      <cdr:y>0.07875</cdr:y>
    </cdr:from>
    <cdr:to>
      <cdr:x>0.82625</cdr:x>
      <cdr:y>0.21</cdr:y>
    </cdr:to>
    <cdr:sp macro="" textlink="">
      <cdr:nvSpPr>
        <cdr:cNvPr id="3074" name="Text Box 2"/>
        <cdr:cNvSpPr txBox="1">
          <a:spLocks xmlns:a="http://schemas.openxmlformats.org/drawingml/2006/main" noChangeArrowheads="1"/>
        </cdr:cNvSpPr>
      </cdr:nvSpPr>
      <cdr:spPr bwMode="auto">
        <a:xfrm xmlns:a="http://schemas.openxmlformats.org/drawingml/2006/main">
          <a:off x="1582388" y="457557"/>
          <a:ext cx="5484900" cy="762596"/>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41148" rIns="0" bIns="0" anchor="t" upright="1"/>
        <a:lstStyle xmlns:a="http://schemas.openxmlformats.org/drawingml/2006/main"/>
        <a:p xmlns:a="http://schemas.openxmlformats.org/drawingml/2006/main">
          <a:pPr algn="l" rtl="0">
            <a:defRPr sz="1000"/>
          </a:pPr>
          <a:r>
            <a:rPr lang="en-US" sz="1200" b="0" i="0" u="none" strike="noStrike" baseline="0">
              <a:solidFill>
                <a:srgbClr val="000000"/>
              </a:solidFill>
              <a:latin typeface="Arial Black"/>
            </a:rPr>
            <a:t>For year one and older:</a:t>
          </a:r>
        </a:p>
        <a:p xmlns:a="http://schemas.openxmlformats.org/drawingml/2006/main">
          <a:pPr algn="l" rtl="0">
            <a:defRPr sz="1000"/>
          </a:pPr>
          <a:r>
            <a:rPr lang="en-US" sz="1200" b="0" i="0" u="none" strike="noStrike" baseline="0">
              <a:solidFill>
                <a:srgbClr val="000000"/>
              </a:solidFill>
              <a:latin typeface="Arial Black"/>
            </a:rPr>
            <a:t> y = 6E-08x5 - 5E-06x4 + 0.0002x3 - 0.0023x2 + 0.0046x + 0.0978</a:t>
          </a:r>
        </a:p>
        <a:p xmlns:a="http://schemas.openxmlformats.org/drawingml/2006/main">
          <a:pPr algn="l" rtl="0">
            <a:defRPr sz="1000"/>
          </a:pPr>
          <a:r>
            <a:rPr lang="en-US" sz="1200" b="0" i="0" u="none" strike="noStrike" baseline="0">
              <a:solidFill>
                <a:srgbClr val="000000"/>
              </a:solidFill>
              <a:latin typeface="Arial Black"/>
            </a:rPr>
            <a:t>                              R2 = 0.998</a:t>
          </a: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8553450" cy="5810250"/>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0.24375</cdr:x>
      <cdr:y>0.04475</cdr:y>
    </cdr:from>
    <cdr:to>
      <cdr:x>0.8855</cdr:x>
      <cdr:y>0.17525</cdr:y>
    </cdr:to>
    <cdr:sp macro="" textlink="">
      <cdr:nvSpPr>
        <cdr:cNvPr id="4097" name="Text Box 1"/>
        <cdr:cNvSpPr txBox="1">
          <a:spLocks xmlns:a="http://schemas.openxmlformats.org/drawingml/2006/main" noChangeArrowheads="1"/>
        </cdr:cNvSpPr>
      </cdr:nvSpPr>
      <cdr:spPr bwMode="auto">
        <a:xfrm xmlns:a="http://schemas.openxmlformats.org/drawingml/2006/main">
          <a:off x="2084903" y="260009"/>
          <a:ext cx="5489177" cy="758237"/>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vertOverflow="clip" wrap="square" lIns="36576" tIns="41148" rIns="0" bIns="0" anchor="t" upright="1"/>
        <a:lstStyle xmlns:a="http://schemas.openxmlformats.org/drawingml/2006/main"/>
        <a:p xmlns:a="http://schemas.openxmlformats.org/drawingml/2006/main">
          <a:pPr algn="l" rtl="0">
            <a:defRPr sz="1000"/>
          </a:pPr>
          <a:r>
            <a:rPr lang="en-US" sz="1200" b="0" i="0" u="none" strike="noStrike" baseline="0">
              <a:solidFill>
                <a:srgbClr val="000000"/>
              </a:solidFill>
              <a:latin typeface="Arial Black"/>
            </a:rPr>
            <a:t>For year one and older:</a:t>
          </a:r>
        </a:p>
        <a:p xmlns:a="http://schemas.openxmlformats.org/drawingml/2006/main">
          <a:pPr algn="l" rtl="0">
            <a:defRPr sz="1000"/>
          </a:pPr>
          <a:r>
            <a:rPr lang="en-US" sz="1200" b="0" i="0" u="none" strike="noStrike" baseline="0">
              <a:solidFill>
                <a:srgbClr val="000000"/>
              </a:solidFill>
              <a:latin typeface="Arial Black"/>
            </a:rPr>
            <a:t>y = -8E-07x4 + 5E-05x3 - 0.001x2 - 0.0004x + 0.1</a:t>
          </a:r>
        </a:p>
        <a:p xmlns:a="http://schemas.openxmlformats.org/drawingml/2006/main">
          <a:pPr algn="l" rtl="0">
            <a:defRPr sz="1000"/>
          </a:pPr>
          <a:r>
            <a:rPr lang="en-US" sz="1200" b="0" i="0" u="none" strike="noStrike" baseline="0">
              <a:solidFill>
                <a:srgbClr val="000000"/>
              </a:solidFill>
              <a:latin typeface="Arial Black"/>
            </a:rPr>
            <a:t>                                         R2 = 0.9946</a:t>
          </a: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8553450" cy="6296025"/>
    <xdr:graphicFrame macro="">
      <xdr:nvGraphicFramePr>
        <xdr:cNvPr id="2" name="Shape"/>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C37"/>
  <sheetViews>
    <sheetView workbookViewId="0"/>
  </sheetViews>
  <sheetFormatPr defaultRowHeight="12.75"/>
  <cols>
    <col min="1" max="1" width="24.140625" bestFit="1" customWidth="1"/>
    <col min="2" max="2" width="63.42578125" style="42" customWidth="1"/>
  </cols>
  <sheetData>
    <row r="1" spans="1:2">
      <c r="A1" s="52" t="s">
        <v>66</v>
      </c>
      <c r="B1" s="53" t="s">
        <v>67</v>
      </c>
    </row>
    <row r="2" spans="1:2">
      <c r="A2" s="52"/>
      <c r="B2" s="53"/>
    </row>
    <row r="3" spans="1:2" ht="76.5">
      <c r="A3" s="54" t="s">
        <v>40</v>
      </c>
      <c r="B3" s="42" t="s">
        <v>80</v>
      </c>
    </row>
    <row r="4" spans="1:2">
      <c r="A4" s="54"/>
    </row>
    <row r="5" spans="1:2" ht="51">
      <c r="A5" s="54" t="s">
        <v>41</v>
      </c>
      <c r="B5" s="42" t="s">
        <v>74</v>
      </c>
    </row>
    <row r="6" spans="1:2">
      <c r="A6" s="54"/>
    </row>
    <row r="7" spans="1:2" ht="51">
      <c r="A7" s="54" t="s">
        <v>42</v>
      </c>
      <c r="B7" s="42" t="s">
        <v>74</v>
      </c>
    </row>
    <row r="8" spans="1:2">
      <c r="A8" s="54"/>
    </row>
    <row r="9" spans="1:2" ht="51">
      <c r="A9" s="54" t="s">
        <v>43</v>
      </c>
      <c r="B9" s="42" t="s">
        <v>74</v>
      </c>
    </row>
    <row r="10" spans="1:2">
      <c r="A10" s="54"/>
    </row>
    <row r="11" spans="1:2" ht="102">
      <c r="A11" s="54" t="s">
        <v>59</v>
      </c>
      <c r="B11" s="42" t="s">
        <v>72</v>
      </c>
    </row>
    <row r="12" spans="1:2">
      <c r="A12" s="54"/>
    </row>
    <row r="13" spans="1:2" ht="102">
      <c r="A13" s="54" t="s">
        <v>51</v>
      </c>
      <c r="B13" s="42" t="s">
        <v>73</v>
      </c>
    </row>
    <row r="14" spans="1:2">
      <c r="A14" s="54"/>
    </row>
    <row r="15" spans="1:2" ht="63.75">
      <c r="A15" s="54" t="s">
        <v>52</v>
      </c>
      <c r="B15" s="42" t="s">
        <v>70</v>
      </c>
    </row>
    <row r="16" spans="1:2">
      <c r="A16" s="54"/>
    </row>
    <row r="17" spans="1:3" ht="51">
      <c r="A17" s="54" t="s">
        <v>53</v>
      </c>
      <c r="B17" s="42" t="s">
        <v>75</v>
      </c>
    </row>
    <row r="18" spans="1:3">
      <c r="A18" s="54"/>
    </row>
    <row r="19" spans="1:3" ht="51">
      <c r="A19" s="54" t="s">
        <v>54</v>
      </c>
      <c r="B19" s="42" t="s">
        <v>75</v>
      </c>
    </row>
    <row r="20" spans="1:3">
      <c r="A20" s="54"/>
    </row>
    <row r="21" spans="1:3" ht="51">
      <c r="A21" s="54" t="s">
        <v>55</v>
      </c>
      <c r="B21" s="42" t="s">
        <v>75</v>
      </c>
    </row>
    <row r="22" spans="1:3">
      <c r="A22" s="54"/>
    </row>
    <row r="23" spans="1:3" ht="51">
      <c r="A23" s="54" t="s">
        <v>56</v>
      </c>
      <c r="B23" s="42" t="s">
        <v>75</v>
      </c>
    </row>
    <row r="24" spans="1:3">
      <c r="A24" s="54"/>
    </row>
    <row r="25" spans="1:3" ht="51">
      <c r="A25" s="54" t="s">
        <v>57</v>
      </c>
      <c r="B25" s="42" t="s">
        <v>75</v>
      </c>
    </row>
    <row r="26" spans="1:3">
      <c r="A26" s="54"/>
    </row>
    <row r="27" spans="1:3" ht="51">
      <c r="A27" s="54" t="s">
        <v>58</v>
      </c>
      <c r="B27" s="42" t="s">
        <v>75</v>
      </c>
      <c r="C27" t="s">
        <v>76</v>
      </c>
    </row>
    <row r="28" spans="1:3">
      <c r="A28" s="54"/>
    </row>
    <row r="29" spans="1:3">
      <c r="A29" s="54"/>
    </row>
    <row r="30" spans="1:3" ht="25.5">
      <c r="A30" s="55" t="s">
        <v>60</v>
      </c>
      <c r="B30" s="53" t="s">
        <v>69</v>
      </c>
    </row>
    <row r="31" spans="1:3">
      <c r="A31" s="54"/>
      <c r="B31" s="42" t="s">
        <v>61</v>
      </c>
    </row>
    <row r="32" spans="1:3" ht="25.5">
      <c r="A32" s="54"/>
      <c r="B32" s="42" t="s">
        <v>63</v>
      </c>
    </row>
    <row r="33" spans="1:2" ht="25.5">
      <c r="A33" s="54"/>
      <c r="B33" s="42" t="s">
        <v>62</v>
      </c>
    </row>
    <row r="34" spans="1:2" ht="25.5">
      <c r="A34" s="54"/>
      <c r="B34" s="42" t="s">
        <v>68</v>
      </c>
    </row>
    <row r="35" spans="1:2" ht="25.5">
      <c r="A35" s="54"/>
      <c r="B35" s="42" t="s">
        <v>64</v>
      </c>
    </row>
    <row r="36" spans="1:2" ht="25.5">
      <c r="A36" s="54"/>
      <c r="B36" s="42" t="s">
        <v>71</v>
      </c>
    </row>
    <row r="37" spans="1:2" ht="38.25">
      <c r="A37" s="54"/>
      <c r="B37" s="42" t="s">
        <v>65</v>
      </c>
    </row>
  </sheetData>
  <phoneticPr fontId="7" type="noConversion"/>
  <pageMargins left="0.75" right="0.75" top="1" bottom="1" header="0.5" footer="0.5"/>
  <headerFooter alignWithMargins="0"/>
</worksheet>
</file>

<file path=xl/worksheets/sheet10.xml><?xml version="1.0" encoding="utf-8"?>
<worksheet xmlns="http://schemas.openxmlformats.org/spreadsheetml/2006/main" xmlns:r="http://schemas.openxmlformats.org/officeDocument/2006/relationships">
  <dimension ref="A1:D32"/>
  <sheetViews>
    <sheetView workbookViewId="0">
      <selection activeCell="T127" sqref="T127"/>
    </sheetView>
  </sheetViews>
  <sheetFormatPr defaultRowHeight="12.75"/>
  <cols>
    <col min="1" max="4" width="14" customWidth="1"/>
  </cols>
  <sheetData>
    <row r="1" spans="1:4" ht="16.5" customHeight="1">
      <c r="A1" s="1" t="s">
        <v>21</v>
      </c>
      <c r="B1" s="1" t="s">
        <v>1</v>
      </c>
      <c r="C1" s="1" t="s">
        <v>2</v>
      </c>
      <c r="D1" s="1" t="s">
        <v>22</v>
      </c>
    </row>
    <row r="2" spans="1:4" ht="16.5" customHeight="1">
      <c r="A2" s="11">
        <v>54</v>
      </c>
      <c r="B2" s="12" t="s">
        <v>14</v>
      </c>
      <c r="C2" s="11">
        <v>0</v>
      </c>
      <c r="D2" s="11">
        <v>362</v>
      </c>
    </row>
    <row r="3" spans="1:4" ht="16.5" customHeight="1">
      <c r="A3" s="11">
        <v>54</v>
      </c>
      <c r="B3" s="12" t="s">
        <v>14</v>
      </c>
      <c r="C3" s="11">
        <v>1</v>
      </c>
      <c r="D3" s="11">
        <v>612</v>
      </c>
    </row>
    <row r="4" spans="1:4" ht="16.5" customHeight="1">
      <c r="A4" s="11">
        <v>54</v>
      </c>
      <c r="B4" s="12" t="s">
        <v>14</v>
      </c>
      <c r="C4" s="11">
        <v>2</v>
      </c>
      <c r="D4" s="11">
        <v>603</v>
      </c>
    </row>
    <row r="5" spans="1:4" ht="16.5" customHeight="1">
      <c r="A5" s="11">
        <v>54</v>
      </c>
      <c r="B5" s="12" t="s">
        <v>14</v>
      </c>
      <c r="C5" s="11">
        <v>3</v>
      </c>
      <c r="D5" s="11">
        <v>842</v>
      </c>
    </row>
    <row r="6" spans="1:4" ht="16.5" customHeight="1">
      <c r="A6" s="11">
        <v>54</v>
      </c>
      <c r="B6" s="12" t="s">
        <v>14</v>
      </c>
      <c r="C6" s="11">
        <v>4</v>
      </c>
      <c r="D6" s="11">
        <v>761</v>
      </c>
    </row>
    <row r="7" spans="1:4" ht="16.5" customHeight="1">
      <c r="A7" s="11">
        <v>54</v>
      </c>
      <c r="B7" s="12" t="s">
        <v>14</v>
      </c>
      <c r="C7" s="11">
        <v>5</v>
      </c>
      <c r="D7" s="11">
        <v>659</v>
      </c>
    </row>
    <row r="8" spans="1:4" ht="16.5" customHeight="1">
      <c r="A8" s="11">
        <v>54</v>
      </c>
      <c r="B8" s="12" t="s">
        <v>14</v>
      </c>
      <c r="C8" s="11">
        <v>6</v>
      </c>
      <c r="D8" s="11">
        <v>538</v>
      </c>
    </row>
    <row r="9" spans="1:4" ht="16.5" customHeight="1">
      <c r="A9" s="11">
        <v>54</v>
      </c>
      <c r="B9" s="12" t="s">
        <v>14</v>
      </c>
      <c r="C9" s="11">
        <v>7</v>
      </c>
      <c r="D9" s="11">
        <v>452</v>
      </c>
    </row>
    <row r="10" spans="1:4" ht="16.5" customHeight="1">
      <c r="A10" s="11">
        <v>54</v>
      </c>
      <c r="B10" s="12" t="s">
        <v>14</v>
      </c>
      <c r="C10" s="11">
        <v>8</v>
      </c>
      <c r="D10" s="11">
        <v>627</v>
      </c>
    </row>
    <row r="11" spans="1:4" ht="16.5" customHeight="1">
      <c r="A11" s="11">
        <v>54</v>
      </c>
      <c r="B11" s="12" t="s">
        <v>14</v>
      </c>
      <c r="C11" s="11">
        <v>9</v>
      </c>
      <c r="D11" s="11">
        <v>548</v>
      </c>
    </row>
    <row r="12" spans="1:4" ht="16.5" customHeight="1">
      <c r="A12" s="11">
        <v>54</v>
      </c>
      <c r="B12" s="12" t="s">
        <v>14</v>
      </c>
      <c r="C12" s="11">
        <v>10</v>
      </c>
      <c r="D12" s="11">
        <v>494</v>
      </c>
    </row>
    <row r="13" spans="1:4" ht="16.5" customHeight="1">
      <c r="A13" s="11">
        <v>54</v>
      </c>
      <c r="B13" s="12" t="s">
        <v>14</v>
      </c>
      <c r="C13" s="11">
        <v>11</v>
      </c>
      <c r="D13" s="11">
        <v>399</v>
      </c>
    </row>
    <row r="14" spans="1:4" ht="16.5" customHeight="1">
      <c r="A14" s="11">
        <v>54</v>
      </c>
      <c r="B14" s="12" t="s">
        <v>14</v>
      </c>
      <c r="C14" s="11">
        <v>12</v>
      </c>
      <c r="D14" s="11">
        <v>391</v>
      </c>
    </row>
    <row r="15" spans="1:4" ht="16.5" customHeight="1">
      <c r="A15" s="11">
        <v>54</v>
      </c>
      <c r="B15" s="12" t="s">
        <v>14</v>
      </c>
      <c r="C15" s="11">
        <v>13</v>
      </c>
      <c r="D15" s="11">
        <v>331</v>
      </c>
    </row>
    <row r="16" spans="1:4" ht="16.5" customHeight="1">
      <c r="A16" s="11">
        <v>54</v>
      </c>
      <c r="B16" s="12" t="s">
        <v>14</v>
      </c>
      <c r="C16" s="11">
        <v>14</v>
      </c>
      <c r="D16" s="11">
        <v>432</v>
      </c>
    </row>
    <row r="17" spans="1:4" ht="16.5" customHeight="1">
      <c r="A17" s="11">
        <v>54</v>
      </c>
      <c r="B17" s="12" t="s">
        <v>14</v>
      </c>
      <c r="C17" s="11">
        <v>15</v>
      </c>
      <c r="D17" s="11">
        <v>344</v>
      </c>
    </row>
    <row r="18" spans="1:4" ht="16.5" customHeight="1">
      <c r="A18" s="11">
        <v>54</v>
      </c>
      <c r="B18" s="12" t="s">
        <v>14</v>
      </c>
      <c r="C18" s="11">
        <v>16</v>
      </c>
      <c r="D18" s="11">
        <v>292</v>
      </c>
    </row>
    <row r="19" spans="1:4" ht="16.5" customHeight="1">
      <c r="A19" s="11">
        <v>54</v>
      </c>
      <c r="B19" s="12" t="s">
        <v>14</v>
      </c>
      <c r="C19" s="11">
        <v>17</v>
      </c>
      <c r="D19" s="11">
        <v>222</v>
      </c>
    </row>
    <row r="20" spans="1:4" ht="16.5" customHeight="1">
      <c r="A20" s="11">
        <v>54</v>
      </c>
      <c r="B20" s="12" t="s">
        <v>14</v>
      </c>
      <c r="C20" s="11">
        <v>18</v>
      </c>
      <c r="D20" s="11">
        <v>305</v>
      </c>
    </row>
    <row r="21" spans="1:4" ht="16.5" customHeight="1">
      <c r="A21" s="11">
        <v>54</v>
      </c>
      <c r="B21" s="12" t="s">
        <v>14</v>
      </c>
      <c r="C21" s="11">
        <v>19</v>
      </c>
      <c r="D21" s="11">
        <v>344</v>
      </c>
    </row>
    <row r="22" spans="1:4" ht="16.5" customHeight="1">
      <c r="A22" s="11">
        <v>54</v>
      </c>
      <c r="B22" s="12" t="s">
        <v>14</v>
      </c>
      <c r="C22" s="11">
        <v>20</v>
      </c>
      <c r="D22" s="11">
        <v>336</v>
      </c>
    </row>
    <row r="23" spans="1:4" ht="16.5" customHeight="1">
      <c r="A23" s="11">
        <v>54</v>
      </c>
      <c r="B23" s="12" t="s">
        <v>14</v>
      </c>
      <c r="C23" s="11">
        <v>21</v>
      </c>
      <c r="D23" s="11">
        <v>316</v>
      </c>
    </row>
    <row r="24" spans="1:4" ht="16.5" customHeight="1">
      <c r="A24" s="11">
        <v>54</v>
      </c>
      <c r="B24" s="12" t="s">
        <v>14</v>
      </c>
      <c r="C24" s="11">
        <v>22</v>
      </c>
      <c r="D24" s="11">
        <v>246</v>
      </c>
    </row>
    <row r="25" spans="1:4" ht="16.5" customHeight="1">
      <c r="A25" s="11">
        <v>54</v>
      </c>
      <c r="B25" s="12" t="s">
        <v>14</v>
      </c>
      <c r="C25" s="11">
        <v>23</v>
      </c>
      <c r="D25" s="11">
        <v>205</v>
      </c>
    </row>
    <row r="26" spans="1:4" ht="16.5" customHeight="1">
      <c r="A26" s="11">
        <v>54</v>
      </c>
      <c r="B26" s="12" t="s">
        <v>14</v>
      </c>
      <c r="C26" s="11">
        <v>24</v>
      </c>
      <c r="D26" s="11">
        <v>222</v>
      </c>
    </row>
    <row r="27" spans="1:4" ht="16.5" customHeight="1">
      <c r="A27" s="11">
        <v>54</v>
      </c>
      <c r="B27" s="12" t="s">
        <v>14</v>
      </c>
      <c r="C27" s="11">
        <v>25</v>
      </c>
      <c r="D27" s="11">
        <v>118</v>
      </c>
    </row>
    <row r="28" spans="1:4" ht="16.5" customHeight="1">
      <c r="A28" s="11">
        <v>54</v>
      </c>
      <c r="B28" s="12" t="s">
        <v>14</v>
      </c>
      <c r="C28" s="11">
        <v>26</v>
      </c>
      <c r="D28" s="11">
        <v>77</v>
      </c>
    </row>
    <row r="29" spans="1:4" ht="16.5" customHeight="1">
      <c r="A29" s="11">
        <v>54</v>
      </c>
      <c r="B29" s="12" t="s">
        <v>14</v>
      </c>
      <c r="C29" s="11">
        <v>27</v>
      </c>
      <c r="D29" s="11">
        <v>51</v>
      </c>
    </row>
    <row r="30" spans="1:4" ht="16.5" customHeight="1">
      <c r="A30" s="11">
        <v>54</v>
      </c>
      <c r="B30" s="12" t="s">
        <v>14</v>
      </c>
      <c r="C30" s="11">
        <v>28</v>
      </c>
      <c r="D30" s="11">
        <v>38</v>
      </c>
    </row>
    <row r="31" spans="1:4" ht="16.5" customHeight="1">
      <c r="A31" s="11">
        <v>54</v>
      </c>
      <c r="B31" s="12" t="s">
        <v>14</v>
      </c>
      <c r="C31" s="11">
        <v>29</v>
      </c>
      <c r="D31" s="11">
        <v>101</v>
      </c>
    </row>
    <row r="32" spans="1:4" ht="16.5" customHeight="1">
      <c r="A32" s="11">
        <v>54</v>
      </c>
      <c r="B32" s="12" t="s">
        <v>14</v>
      </c>
      <c r="C32" s="11">
        <v>30</v>
      </c>
      <c r="D32" s="11">
        <v>478</v>
      </c>
    </row>
  </sheetData>
  <phoneticPr fontId="7" type="noConversion"/>
  <pageMargins left="0.75" right="0.75" top="1" bottom="1" header="0.5" footer="0.5"/>
</worksheet>
</file>

<file path=xl/worksheets/sheet11.xml><?xml version="1.0" encoding="utf-8"?>
<worksheet xmlns="http://schemas.openxmlformats.org/spreadsheetml/2006/main" xmlns:r="http://schemas.openxmlformats.org/officeDocument/2006/relationships">
  <dimension ref="A1:G404"/>
  <sheetViews>
    <sheetView workbookViewId="0">
      <selection activeCell="T127" sqref="T127"/>
    </sheetView>
  </sheetViews>
  <sheetFormatPr defaultRowHeight="12.75" customHeight="1"/>
  <cols>
    <col min="1" max="1" width="13" style="16" customWidth="1"/>
    <col min="2" max="2" width="9.140625" style="16" customWidth="1"/>
    <col min="3" max="3" width="10.42578125" style="16" customWidth="1"/>
    <col min="4" max="4" width="15.7109375" style="17" customWidth="1"/>
    <col min="5" max="5" width="14.85546875" style="18" customWidth="1"/>
    <col min="6" max="16384" width="9.140625" style="18"/>
  </cols>
  <sheetData>
    <row r="1" spans="1:7" s="15" customFormat="1" ht="12.75" customHeight="1">
      <c r="A1" s="13" t="s">
        <v>23</v>
      </c>
      <c r="B1" s="13" t="s">
        <v>24</v>
      </c>
      <c r="C1" s="13" t="s">
        <v>25</v>
      </c>
      <c r="D1" s="14" t="s">
        <v>26</v>
      </c>
    </row>
    <row r="2" spans="1:7" ht="12.75" customHeight="1">
      <c r="A2" s="16">
        <v>11</v>
      </c>
      <c r="B2" s="16">
        <v>2007</v>
      </c>
      <c r="C2" s="16">
        <v>0</v>
      </c>
      <c r="D2" s="17">
        <v>3.5246716980108547E-2</v>
      </c>
      <c r="G2" s="17"/>
    </row>
    <row r="3" spans="1:7" ht="12.75" customHeight="1">
      <c r="A3" s="16">
        <v>11</v>
      </c>
      <c r="B3" s="16">
        <v>2007</v>
      </c>
      <c r="C3" s="16">
        <v>1</v>
      </c>
      <c r="D3" s="17">
        <v>0.11216690275436253</v>
      </c>
      <c r="G3" s="17"/>
    </row>
    <row r="4" spans="1:7" ht="12.75" customHeight="1">
      <c r="A4" s="16">
        <v>11</v>
      </c>
      <c r="B4" s="16">
        <v>2007</v>
      </c>
      <c r="C4" s="16">
        <v>2</v>
      </c>
      <c r="D4" s="17">
        <v>0.10122134107108095</v>
      </c>
      <c r="G4" s="17"/>
    </row>
    <row r="5" spans="1:7" ht="12.75" customHeight="1">
      <c r="A5" s="16">
        <v>11</v>
      </c>
      <c r="B5" s="16">
        <v>2007</v>
      </c>
      <c r="C5" s="16">
        <v>3</v>
      </c>
      <c r="D5" s="17">
        <v>8.003314368417809E-2</v>
      </c>
      <c r="G5" s="17"/>
    </row>
    <row r="6" spans="1:7" ht="12.75" customHeight="1">
      <c r="A6" s="16">
        <v>11</v>
      </c>
      <c r="B6" s="16">
        <v>2007</v>
      </c>
      <c r="C6" s="16">
        <v>4</v>
      </c>
      <c r="D6" s="17">
        <v>6.9087582000896514E-2</v>
      </c>
      <c r="G6" s="17"/>
    </row>
    <row r="7" spans="1:7" ht="12.75" customHeight="1">
      <c r="A7" s="16">
        <v>11</v>
      </c>
      <c r="B7" s="16">
        <v>2007</v>
      </c>
      <c r="C7" s="16">
        <v>5</v>
      </c>
      <c r="D7" s="17">
        <v>5.3723628445464584E-2</v>
      </c>
      <c r="G7" s="17"/>
    </row>
    <row r="8" spans="1:7" ht="12.75" customHeight="1">
      <c r="A8" s="16">
        <v>11</v>
      </c>
      <c r="B8" s="16">
        <v>2007</v>
      </c>
      <c r="C8" s="16">
        <v>6</v>
      </c>
      <c r="D8" s="17">
        <v>4.5790606675012814E-2</v>
      </c>
      <c r="G8" s="17"/>
    </row>
    <row r="9" spans="1:7" ht="12.75" customHeight="1">
      <c r="A9" s="16">
        <v>11</v>
      </c>
      <c r="B9" s="16">
        <v>2007</v>
      </c>
      <c r="C9" s="16">
        <v>7</v>
      </c>
      <c r="D9" s="17">
        <v>4.2075140782522738E-2</v>
      </c>
      <c r="G9" s="17"/>
    </row>
    <row r="10" spans="1:7" ht="12.75" customHeight="1">
      <c r="A10" s="16">
        <v>11</v>
      </c>
      <c r="B10" s="16">
        <v>2007</v>
      </c>
      <c r="C10" s="16">
        <v>8</v>
      </c>
      <c r="D10" s="17">
        <v>3.8058420898749681E-2</v>
      </c>
      <c r="G10" s="17"/>
    </row>
    <row r="11" spans="1:7" ht="12.75" customHeight="1">
      <c r="A11" s="16">
        <v>11</v>
      </c>
      <c r="B11" s="16">
        <v>2007</v>
      </c>
      <c r="C11" s="16">
        <v>9</v>
      </c>
      <c r="D11" s="17">
        <v>3.5045880985919889E-2</v>
      </c>
      <c r="G11" s="17"/>
    </row>
    <row r="12" spans="1:7" ht="12.75" customHeight="1">
      <c r="A12" s="16">
        <v>11</v>
      </c>
      <c r="B12" s="16">
        <v>2007</v>
      </c>
      <c r="C12" s="16">
        <v>10</v>
      </c>
      <c r="D12" s="17">
        <v>3.173208708180713E-2</v>
      </c>
      <c r="G12" s="17"/>
    </row>
    <row r="13" spans="1:7" ht="12.75" customHeight="1">
      <c r="A13" s="16">
        <v>11</v>
      </c>
      <c r="B13" s="16">
        <v>2007</v>
      </c>
      <c r="C13" s="16">
        <v>11</v>
      </c>
      <c r="D13" s="17">
        <v>2.3698647314261016E-2</v>
      </c>
      <c r="G13" s="17"/>
    </row>
    <row r="14" spans="1:7" ht="12.75" customHeight="1">
      <c r="A14" s="16">
        <v>11</v>
      </c>
      <c r="B14" s="16">
        <v>2007</v>
      </c>
      <c r="C14" s="16">
        <v>12</v>
      </c>
      <c r="D14" s="17">
        <v>1.7974821479884415E-2</v>
      </c>
      <c r="G14" s="17"/>
    </row>
    <row r="15" spans="1:7" ht="12.75" customHeight="1">
      <c r="A15" s="16">
        <v>11</v>
      </c>
      <c r="B15" s="16">
        <v>2007</v>
      </c>
      <c r="C15" s="16">
        <v>13</v>
      </c>
      <c r="D15" s="17">
        <v>1.7974821479884415E-2</v>
      </c>
      <c r="G15" s="17"/>
    </row>
    <row r="16" spans="1:7" ht="12.75" customHeight="1">
      <c r="A16" s="16">
        <v>11</v>
      </c>
      <c r="B16" s="16">
        <v>2007</v>
      </c>
      <c r="C16" s="16">
        <v>14</v>
      </c>
      <c r="D16" s="17">
        <v>1.7171477503129806E-2</v>
      </c>
      <c r="G16" s="17"/>
    </row>
    <row r="17" spans="1:7" ht="12.75" customHeight="1">
      <c r="A17" s="16">
        <v>11</v>
      </c>
      <c r="B17" s="16">
        <v>2007</v>
      </c>
      <c r="C17" s="16">
        <v>15</v>
      </c>
      <c r="D17" s="17">
        <v>1.5564789549620582E-2</v>
      </c>
      <c r="G17" s="17"/>
    </row>
    <row r="18" spans="1:7" ht="12.75" customHeight="1">
      <c r="A18" s="16">
        <v>11</v>
      </c>
      <c r="B18" s="16">
        <v>2007</v>
      </c>
      <c r="C18" s="16">
        <v>16</v>
      </c>
      <c r="D18" s="17">
        <v>1.787440348279009E-2</v>
      </c>
      <c r="G18" s="17"/>
    </row>
    <row r="19" spans="1:7" ht="12.75" customHeight="1">
      <c r="A19" s="16">
        <v>11</v>
      </c>
      <c r="B19" s="16">
        <v>2007</v>
      </c>
      <c r="C19" s="16">
        <v>17</v>
      </c>
      <c r="D19" s="17">
        <v>2.6510351232902154E-2</v>
      </c>
      <c r="G19" s="17"/>
    </row>
    <row r="20" spans="1:7" ht="12.75" customHeight="1">
      <c r="A20" s="16">
        <v>11</v>
      </c>
      <c r="B20" s="16">
        <v>2007</v>
      </c>
      <c r="C20" s="16">
        <v>18</v>
      </c>
      <c r="D20" s="17">
        <v>2.5204917270675909E-2</v>
      </c>
      <c r="G20" s="17"/>
    </row>
    <row r="21" spans="1:7" ht="12.75" customHeight="1">
      <c r="A21" s="16">
        <v>11</v>
      </c>
      <c r="B21" s="16">
        <v>2007</v>
      </c>
      <c r="C21" s="16">
        <v>19</v>
      </c>
      <c r="D21" s="17">
        <v>1.9280255442110657E-2</v>
      </c>
      <c r="G21" s="17"/>
    </row>
    <row r="22" spans="1:7" ht="12.75" customHeight="1">
      <c r="A22" s="16">
        <v>11</v>
      </c>
      <c r="B22" s="16">
        <v>2007</v>
      </c>
      <c r="C22" s="16">
        <v>20</v>
      </c>
      <c r="D22" s="17">
        <v>2.0485271407242576E-2</v>
      </c>
      <c r="G22" s="17"/>
    </row>
    <row r="23" spans="1:7" ht="12.75" customHeight="1">
      <c r="A23" s="16">
        <v>11</v>
      </c>
      <c r="B23" s="16">
        <v>2007</v>
      </c>
      <c r="C23" s="16">
        <v>21</v>
      </c>
      <c r="D23" s="17">
        <v>2.44015732939213E-2</v>
      </c>
      <c r="G23" s="17"/>
    </row>
    <row r="24" spans="1:7" ht="12.75" customHeight="1">
      <c r="A24" s="16">
        <v>11</v>
      </c>
      <c r="B24" s="16">
        <v>2007</v>
      </c>
      <c r="C24" s="16">
        <v>22</v>
      </c>
      <c r="D24" s="17">
        <v>1.8778165456639025E-2</v>
      </c>
      <c r="G24" s="17"/>
    </row>
    <row r="25" spans="1:7" ht="12.75" customHeight="1">
      <c r="A25" s="16">
        <v>11</v>
      </c>
      <c r="B25" s="16">
        <v>2007</v>
      </c>
      <c r="C25" s="16">
        <v>23</v>
      </c>
      <c r="D25" s="17">
        <v>1.7472731494412783E-2</v>
      </c>
      <c r="G25" s="17"/>
    </row>
    <row r="26" spans="1:7" ht="12.75" customHeight="1">
      <c r="A26" s="16">
        <v>11</v>
      </c>
      <c r="B26" s="16">
        <v>2007</v>
      </c>
      <c r="C26" s="16">
        <v>24</v>
      </c>
      <c r="D26" s="17">
        <v>1.6258049625817238E-2</v>
      </c>
      <c r="G26" s="17"/>
    </row>
    <row r="27" spans="1:7" ht="12.75" customHeight="1">
      <c r="A27" s="16">
        <v>11</v>
      </c>
      <c r="B27" s="16">
        <v>2007</v>
      </c>
      <c r="C27" s="16">
        <v>25</v>
      </c>
      <c r="D27" s="17">
        <v>1.5127810881776465E-2</v>
      </c>
      <c r="G27" s="17"/>
    </row>
    <row r="28" spans="1:7" ht="12.75" customHeight="1">
      <c r="A28" s="16">
        <v>11</v>
      </c>
      <c r="B28" s="16">
        <v>2007</v>
      </c>
      <c r="C28" s="16">
        <v>26</v>
      </c>
      <c r="D28" s="17">
        <v>1.4076144884647618E-2</v>
      </c>
      <c r="G28" s="17"/>
    </row>
    <row r="29" spans="1:7" ht="12.75" customHeight="1">
      <c r="A29" s="16">
        <v>11</v>
      </c>
      <c r="B29" s="16">
        <v>2007</v>
      </c>
      <c r="C29" s="16">
        <v>27</v>
      </c>
      <c r="D29" s="17">
        <v>1.3097589357907407E-2</v>
      </c>
      <c r="G29" s="17"/>
    </row>
    <row r="30" spans="1:7" ht="12.75" customHeight="1">
      <c r="A30" s="16">
        <v>11</v>
      </c>
      <c r="B30" s="16">
        <v>2007</v>
      </c>
      <c r="C30" s="16">
        <v>28</v>
      </c>
      <c r="D30" s="17">
        <v>1.2187061755486032E-2</v>
      </c>
      <c r="G30" s="17"/>
    </row>
    <row r="31" spans="1:7" ht="12.75" customHeight="1">
      <c r="A31" s="16">
        <v>11</v>
      </c>
      <c r="B31" s="16">
        <v>2007</v>
      </c>
      <c r="C31" s="16">
        <v>29</v>
      </c>
      <c r="D31" s="17">
        <v>1.1339832863393419E-2</v>
      </c>
      <c r="G31" s="17"/>
    </row>
    <row r="32" spans="1:7" ht="12.75" customHeight="1">
      <c r="A32" s="16">
        <v>11</v>
      </c>
      <c r="B32" s="16">
        <v>2007</v>
      </c>
      <c r="C32" s="16">
        <v>30</v>
      </c>
      <c r="D32" s="17">
        <v>1.1339832863393419E-2</v>
      </c>
      <c r="G32" s="17"/>
    </row>
    <row r="33" spans="1:7" ht="12.75" customHeight="1">
      <c r="A33" s="16">
        <v>21</v>
      </c>
      <c r="B33" s="16">
        <v>2007</v>
      </c>
      <c r="C33" s="16">
        <v>0</v>
      </c>
      <c r="D33" s="17">
        <v>7.8392160783921652E-2</v>
      </c>
      <c r="G33" s="17"/>
    </row>
    <row r="34" spans="1:7" ht="12.75" customHeight="1">
      <c r="A34" s="16">
        <v>21</v>
      </c>
      <c r="B34" s="16">
        <v>2007</v>
      </c>
      <c r="C34" s="16">
        <v>1</v>
      </c>
      <c r="D34" s="17">
        <v>0.10068993100689937</v>
      </c>
      <c r="G34" s="17"/>
    </row>
    <row r="35" spans="1:7" ht="12.75" customHeight="1">
      <c r="A35" s="16">
        <v>21</v>
      </c>
      <c r="B35" s="16">
        <v>2007</v>
      </c>
      <c r="C35" s="16">
        <v>2</v>
      </c>
      <c r="D35" s="17">
        <v>9.3390660933906675E-2</v>
      </c>
      <c r="G35" s="17"/>
    </row>
    <row r="36" spans="1:7" ht="12.75" customHeight="1">
      <c r="A36" s="16">
        <v>21</v>
      </c>
      <c r="B36" s="16">
        <v>2007</v>
      </c>
      <c r="C36" s="16">
        <v>3</v>
      </c>
      <c r="D36" s="17">
        <v>8.5891410858914177E-2</v>
      </c>
      <c r="G36" s="17"/>
    </row>
    <row r="37" spans="1:7" ht="12.75" customHeight="1">
      <c r="A37" s="16">
        <v>21</v>
      </c>
      <c r="B37" s="16">
        <v>2007</v>
      </c>
      <c r="C37" s="16">
        <v>4</v>
      </c>
      <c r="D37" s="17">
        <v>7.8992100789921069E-2</v>
      </c>
      <c r="G37" s="17"/>
    </row>
    <row r="38" spans="1:7" ht="12.75" customHeight="1">
      <c r="A38" s="16">
        <v>21</v>
      </c>
      <c r="B38" s="16">
        <v>2007</v>
      </c>
      <c r="C38" s="16">
        <v>5</v>
      </c>
      <c r="D38" s="17">
        <v>7.2492750724927543E-2</v>
      </c>
      <c r="G38" s="17"/>
    </row>
    <row r="39" spans="1:7" ht="12.75" customHeight="1">
      <c r="A39" s="16">
        <v>21</v>
      </c>
      <c r="B39" s="16">
        <v>2007</v>
      </c>
      <c r="C39" s="16">
        <v>6</v>
      </c>
      <c r="D39" s="17">
        <v>6.5793420657934254E-2</v>
      </c>
      <c r="G39" s="17"/>
    </row>
    <row r="40" spans="1:7" ht="12.75" customHeight="1">
      <c r="A40" s="16">
        <v>21</v>
      </c>
      <c r="B40" s="16">
        <v>2007</v>
      </c>
      <c r="C40" s="16">
        <v>7</v>
      </c>
      <c r="D40" s="17">
        <v>5.9594040595940444E-2</v>
      </c>
      <c r="G40" s="17"/>
    </row>
    <row r="41" spans="1:7" ht="12.75" customHeight="1">
      <c r="A41" s="16">
        <v>21</v>
      </c>
      <c r="B41" s="16">
        <v>2007</v>
      </c>
      <c r="C41" s="16">
        <v>8</v>
      </c>
      <c r="D41" s="17">
        <v>5.3694630536946335E-2</v>
      </c>
      <c r="G41" s="17"/>
    </row>
    <row r="42" spans="1:7" ht="12.75" customHeight="1">
      <c r="A42" s="16">
        <v>21</v>
      </c>
      <c r="B42" s="16">
        <v>2007</v>
      </c>
      <c r="C42" s="16">
        <v>9</v>
      </c>
      <c r="D42" s="17">
        <v>4.8395160483951635E-2</v>
      </c>
      <c r="G42" s="17"/>
    </row>
    <row r="43" spans="1:7" ht="12.75" customHeight="1">
      <c r="A43" s="16">
        <v>21</v>
      </c>
      <c r="B43" s="16">
        <v>2007</v>
      </c>
      <c r="C43" s="16">
        <v>10</v>
      </c>
      <c r="D43" s="17">
        <v>4.2795720427957235E-2</v>
      </c>
      <c r="G43" s="17"/>
    </row>
    <row r="44" spans="1:7" ht="12.75" customHeight="1">
      <c r="A44" s="16">
        <v>21</v>
      </c>
      <c r="B44" s="16">
        <v>2007</v>
      </c>
      <c r="C44" s="16">
        <v>11</v>
      </c>
      <c r="D44" s="17">
        <v>3.7696230376962334E-2</v>
      </c>
      <c r="G44" s="17"/>
    </row>
    <row r="45" spans="1:7" ht="12.75" customHeight="1">
      <c r="A45" s="16">
        <v>21</v>
      </c>
      <c r="B45" s="16">
        <v>2007</v>
      </c>
      <c r="C45" s="16">
        <v>12</v>
      </c>
      <c r="D45" s="17">
        <v>3.2896710328967127E-2</v>
      </c>
      <c r="G45" s="17"/>
    </row>
    <row r="46" spans="1:7" ht="12.75" customHeight="1">
      <c r="A46" s="16">
        <v>21</v>
      </c>
      <c r="B46" s="16">
        <v>2007</v>
      </c>
      <c r="C46" s="16">
        <v>13</v>
      </c>
      <c r="D46" s="17">
        <v>2.8597140285971417E-2</v>
      </c>
      <c r="G46" s="17"/>
    </row>
    <row r="47" spans="1:7" ht="12.75" customHeight="1">
      <c r="A47" s="16">
        <v>21</v>
      </c>
      <c r="B47" s="16">
        <v>2007</v>
      </c>
      <c r="C47" s="16">
        <v>14</v>
      </c>
      <c r="D47" s="17">
        <v>2.4497550244975515E-2</v>
      </c>
      <c r="G47" s="17"/>
    </row>
    <row r="48" spans="1:7" ht="12.75" customHeight="1">
      <c r="A48" s="16">
        <v>21</v>
      </c>
      <c r="B48" s="16">
        <v>2007</v>
      </c>
      <c r="C48" s="16">
        <v>15</v>
      </c>
      <c r="D48" s="17">
        <v>2.0697930206979312E-2</v>
      </c>
      <c r="G48" s="17"/>
    </row>
    <row r="49" spans="1:7" ht="12.75" customHeight="1">
      <c r="A49" s="16">
        <v>21</v>
      </c>
      <c r="B49" s="16">
        <v>2007</v>
      </c>
      <c r="C49" s="16">
        <v>16</v>
      </c>
      <c r="D49" s="17">
        <v>1.7098290170982917E-2</v>
      </c>
      <c r="G49" s="17"/>
    </row>
    <row r="50" spans="1:7" ht="12.75" customHeight="1">
      <c r="A50" s="16">
        <v>21</v>
      </c>
      <c r="B50" s="16">
        <v>2007</v>
      </c>
      <c r="C50" s="16">
        <v>17</v>
      </c>
      <c r="D50" s="17">
        <v>1.4198580141985811E-2</v>
      </c>
      <c r="G50" s="17"/>
    </row>
    <row r="51" spans="1:7" ht="12.75" customHeight="1">
      <c r="A51" s="16">
        <v>21</v>
      </c>
      <c r="B51" s="16">
        <v>2007</v>
      </c>
      <c r="C51" s="16">
        <v>18</v>
      </c>
      <c r="D51" s="17">
        <v>1.1098890110988909E-2</v>
      </c>
      <c r="G51" s="17"/>
    </row>
    <row r="52" spans="1:7" ht="12.75" customHeight="1">
      <c r="A52" s="16">
        <v>21</v>
      </c>
      <c r="B52" s="16">
        <v>2007</v>
      </c>
      <c r="C52" s="16">
        <v>19</v>
      </c>
      <c r="D52" s="17">
        <v>9.0990900909909064E-3</v>
      </c>
      <c r="G52" s="17"/>
    </row>
    <row r="53" spans="1:7" ht="12.75" customHeight="1">
      <c r="A53" s="16">
        <v>21</v>
      </c>
      <c r="B53" s="16">
        <v>2007</v>
      </c>
      <c r="C53" s="16">
        <v>20</v>
      </c>
      <c r="D53" s="17">
        <v>6.6993300669933049E-3</v>
      </c>
      <c r="G53" s="17"/>
    </row>
    <row r="54" spans="1:7" ht="12.75" customHeight="1">
      <c r="A54" s="16">
        <v>21</v>
      </c>
      <c r="B54" s="16">
        <v>2007</v>
      </c>
      <c r="C54" s="16">
        <v>21</v>
      </c>
      <c r="D54" s="17">
        <v>5.5994400559944042E-3</v>
      </c>
      <c r="G54" s="17"/>
    </row>
    <row r="55" spans="1:7" ht="12.75" customHeight="1">
      <c r="A55" s="16">
        <v>21</v>
      </c>
      <c r="B55" s="16">
        <v>2007</v>
      </c>
      <c r="C55" s="16">
        <v>22</v>
      </c>
      <c r="D55" s="17">
        <v>4.1995800419958032E-3</v>
      </c>
      <c r="G55" s="17"/>
    </row>
    <row r="56" spans="1:7" ht="12.75" customHeight="1">
      <c r="A56" s="16">
        <v>21</v>
      </c>
      <c r="B56" s="16">
        <v>2007</v>
      </c>
      <c r="C56" s="16">
        <v>23</v>
      </c>
      <c r="D56" s="17">
        <v>3.6996300369963029E-3</v>
      </c>
      <c r="G56" s="17"/>
    </row>
    <row r="57" spans="1:7" ht="12.75" customHeight="1">
      <c r="A57" s="16">
        <v>21</v>
      </c>
      <c r="B57" s="16">
        <v>2007</v>
      </c>
      <c r="C57" s="16">
        <v>24</v>
      </c>
      <c r="D57" s="17">
        <v>3.2591978897348385E-3</v>
      </c>
      <c r="G57" s="17"/>
    </row>
    <row r="58" spans="1:7" ht="12.75" customHeight="1">
      <c r="A58" s="16">
        <v>21</v>
      </c>
      <c r="B58" s="16">
        <v>2007</v>
      </c>
      <c r="C58" s="16">
        <v>25</v>
      </c>
      <c r="D58" s="17">
        <v>5.4042214826111067E-4</v>
      </c>
      <c r="G58" s="17"/>
    </row>
    <row r="59" spans="1:7" ht="12.75" customHeight="1">
      <c r="A59" s="16">
        <v>21</v>
      </c>
      <c r="B59" s="16">
        <v>2007</v>
      </c>
      <c r="C59" s="16">
        <v>26</v>
      </c>
      <c r="D59" s="17">
        <v>0</v>
      </c>
      <c r="G59" s="17"/>
    </row>
    <row r="60" spans="1:7" ht="12.75" customHeight="1">
      <c r="A60" s="16">
        <v>21</v>
      </c>
      <c r="B60" s="16">
        <v>2007</v>
      </c>
      <c r="C60" s="16">
        <v>27</v>
      </c>
      <c r="D60" s="17">
        <v>0</v>
      </c>
      <c r="G60" s="17"/>
    </row>
    <row r="61" spans="1:7" ht="12.75" customHeight="1">
      <c r="A61" s="16">
        <v>21</v>
      </c>
      <c r="B61" s="16">
        <v>2007</v>
      </c>
      <c r="C61" s="16">
        <v>28</v>
      </c>
      <c r="D61" s="17">
        <v>0</v>
      </c>
      <c r="G61" s="17"/>
    </row>
    <row r="62" spans="1:7" ht="12.75" customHeight="1">
      <c r="A62" s="16">
        <v>21</v>
      </c>
      <c r="B62" s="16">
        <v>2007</v>
      </c>
      <c r="C62" s="16">
        <v>29</v>
      </c>
      <c r="D62" s="17">
        <v>0</v>
      </c>
      <c r="G62" s="17"/>
    </row>
    <row r="63" spans="1:7" ht="12.75" customHeight="1">
      <c r="A63" s="16">
        <v>21</v>
      </c>
      <c r="B63" s="16">
        <v>2007</v>
      </c>
      <c r="C63" s="16">
        <v>30</v>
      </c>
      <c r="D63" s="17">
        <v>0</v>
      </c>
      <c r="G63" s="17"/>
    </row>
    <row r="64" spans="1:7" ht="12.75" customHeight="1">
      <c r="A64" s="16">
        <v>31</v>
      </c>
      <c r="B64" s="16">
        <v>2007</v>
      </c>
      <c r="C64" s="16">
        <v>0</v>
      </c>
      <c r="D64" s="17">
        <v>7.3832247923513367E-2</v>
      </c>
      <c r="G64" s="17"/>
    </row>
    <row r="65" spans="1:7" ht="12.75" customHeight="1">
      <c r="A65" s="16">
        <v>31</v>
      </c>
      <c r="B65" s="16">
        <v>2007</v>
      </c>
      <c r="C65" s="16">
        <v>1</v>
      </c>
      <c r="D65" s="17">
        <v>0.10076452868133252</v>
      </c>
      <c r="G65" s="17"/>
    </row>
    <row r="66" spans="1:7" ht="12.75" customHeight="1">
      <c r="A66" s="16">
        <v>31</v>
      </c>
      <c r="B66" s="16">
        <v>2007</v>
      </c>
      <c r="C66" s="16">
        <v>2</v>
      </c>
      <c r="D66" s="17">
        <v>9.6262419483250275E-2</v>
      </c>
      <c r="G66" s="17"/>
    </row>
    <row r="67" spans="1:7" ht="12.75" customHeight="1">
      <c r="A67" s="16">
        <v>31</v>
      </c>
      <c r="B67" s="16">
        <v>2007</v>
      </c>
      <c r="C67" s="16">
        <v>3</v>
      </c>
      <c r="D67" s="17">
        <v>9.0869784017540978E-2</v>
      </c>
      <c r="G67" s="17"/>
    </row>
    <row r="68" spans="1:7" ht="12.75" customHeight="1">
      <c r="A68" s="16">
        <v>31</v>
      </c>
      <c r="B68" s="16">
        <v>2007</v>
      </c>
      <c r="C68" s="16">
        <v>4</v>
      </c>
      <c r="D68" s="17">
        <v>8.5035200488974727E-2</v>
      </c>
      <c r="G68" s="17"/>
    </row>
    <row r="69" spans="1:7" ht="12.75" customHeight="1">
      <c r="A69" s="16">
        <v>31</v>
      </c>
      <c r="B69" s="16">
        <v>2007</v>
      </c>
      <c r="C69" s="16">
        <v>5</v>
      </c>
      <c r="D69" s="17">
        <v>7.698326998034255E-2</v>
      </c>
      <c r="G69" s="17"/>
    </row>
    <row r="70" spans="1:7" ht="12.75" customHeight="1">
      <c r="A70" s="16">
        <v>31</v>
      </c>
      <c r="B70" s="16">
        <v>2007</v>
      </c>
      <c r="C70" s="16">
        <v>6</v>
      </c>
      <c r="D70" s="17">
        <v>7.2538290761434504E-2</v>
      </c>
      <c r="G70" s="17"/>
    </row>
    <row r="71" spans="1:7" ht="12.75" customHeight="1">
      <c r="A71" s="16">
        <v>31</v>
      </c>
      <c r="B71" s="16">
        <v>2007</v>
      </c>
      <c r="C71" s="16">
        <v>7</v>
      </c>
      <c r="D71" s="17">
        <v>6.4940667009365335E-2</v>
      </c>
      <c r="G71" s="17"/>
    </row>
    <row r="72" spans="1:7" ht="12.75" customHeight="1">
      <c r="A72" s="16">
        <v>31</v>
      </c>
      <c r="B72" s="16">
        <v>2007</v>
      </c>
      <c r="C72" s="16">
        <v>8</v>
      </c>
      <c r="D72" s="17">
        <v>5.9785136629374611E-2</v>
      </c>
      <c r="G72" s="17"/>
    </row>
    <row r="73" spans="1:7" ht="12.75" customHeight="1">
      <c r="A73" s="16">
        <v>31</v>
      </c>
      <c r="B73" s="16">
        <v>2007</v>
      </c>
      <c r="C73" s="16">
        <v>9</v>
      </c>
      <c r="D73" s="17">
        <v>5.1762142554900303E-2</v>
      </c>
      <c r="G73" s="17"/>
    </row>
    <row r="74" spans="1:7" ht="12.75" customHeight="1">
      <c r="A74" s="16">
        <v>31</v>
      </c>
      <c r="B74" s="16">
        <v>2007</v>
      </c>
      <c r="C74" s="16">
        <v>10</v>
      </c>
      <c r="D74" s="17">
        <v>4.4688264155883728E-2</v>
      </c>
      <c r="G74" s="17"/>
    </row>
    <row r="75" spans="1:7" ht="12.75" customHeight="1">
      <c r="A75" s="16">
        <v>31</v>
      </c>
      <c r="B75" s="16">
        <v>2007</v>
      </c>
      <c r="C75" s="16">
        <v>11</v>
      </c>
      <c r="D75" s="17">
        <v>3.7825178043248586E-2</v>
      </c>
      <c r="G75" s="17"/>
    </row>
    <row r="76" spans="1:7" ht="12.75" customHeight="1">
      <c r="A76" s="16">
        <v>31</v>
      </c>
      <c r="B76" s="16">
        <v>2007</v>
      </c>
      <c r="C76" s="16">
        <v>12</v>
      </c>
      <c r="D76" s="17">
        <v>3.1773466747939426E-2</v>
      </c>
      <c r="G76" s="17"/>
    </row>
    <row r="77" spans="1:7" ht="12.75" customHeight="1">
      <c r="A77" s="16">
        <v>31</v>
      </c>
      <c r="B77" s="16">
        <v>2007</v>
      </c>
      <c r="C77" s="16">
        <v>13</v>
      </c>
      <c r="D77" s="17">
        <v>2.6165408739974968E-2</v>
      </c>
      <c r="G77" s="17"/>
    </row>
    <row r="78" spans="1:7" ht="12.75" customHeight="1">
      <c r="A78" s="16">
        <v>31</v>
      </c>
      <c r="B78" s="16">
        <v>2007</v>
      </c>
      <c r="C78" s="16">
        <v>14</v>
      </c>
      <c r="D78" s="17">
        <v>2.1647385247115458E-2</v>
      </c>
      <c r="G78" s="17"/>
    </row>
    <row r="79" spans="1:7" ht="12.75" customHeight="1">
      <c r="A79" s="16">
        <v>31</v>
      </c>
      <c r="B79" s="16">
        <v>2007</v>
      </c>
      <c r="C79" s="16">
        <v>15</v>
      </c>
      <c r="D79" s="17">
        <v>1.6398265099108498E-2</v>
      </c>
      <c r="G79" s="17"/>
    </row>
    <row r="80" spans="1:7" ht="12.75" customHeight="1">
      <c r="A80" s="16">
        <v>31</v>
      </c>
      <c r="B80" s="16">
        <v>2007</v>
      </c>
      <c r="C80" s="16">
        <v>16</v>
      </c>
      <c r="D80" s="17">
        <v>1.1757729330838436E-2</v>
      </c>
      <c r="G80" s="17"/>
    </row>
    <row r="81" spans="1:7" ht="12.75" customHeight="1">
      <c r="A81" s="16">
        <v>31</v>
      </c>
      <c r="B81" s="16">
        <v>2007</v>
      </c>
      <c r="C81" s="16">
        <v>17</v>
      </c>
      <c r="D81" s="17">
        <v>8.5414616792680465E-3</v>
      </c>
      <c r="G81" s="17"/>
    </row>
    <row r="82" spans="1:7" ht="12.75" customHeight="1">
      <c r="A82" s="16">
        <v>31</v>
      </c>
      <c r="B82" s="16">
        <v>2007</v>
      </c>
      <c r="C82" s="16">
        <v>18</v>
      </c>
      <c r="D82" s="17">
        <v>5.4397540328879985E-3</v>
      </c>
      <c r="G82" s="17"/>
    </row>
    <row r="83" spans="1:7" ht="12.75" customHeight="1">
      <c r="A83" s="16">
        <v>31</v>
      </c>
      <c r="B83" s="16">
        <v>2007</v>
      </c>
      <c r="C83" s="16">
        <v>19</v>
      </c>
      <c r="D83" s="17">
        <v>3.1356350581121036E-3</v>
      </c>
      <c r="G83" s="17"/>
    </row>
    <row r="84" spans="1:7" ht="12.75" customHeight="1">
      <c r="A84" s="16">
        <v>31</v>
      </c>
      <c r="B84" s="16">
        <v>2007</v>
      </c>
      <c r="C84" s="16">
        <v>20</v>
      </c>
      <c r="D84" s="17">
        <v>1.904099952714665E-3</v>
      </c>
      <c r="G84" s="17"/>
    </row>
    <row r="85" spans="1:7" ht="12.75" customHeight="1">
      <c r="A85" s="16">
        <v>31</v>
      </c>
      <c r="B85" s="16">
        <v>2007</v>
      </c>
      <c r="C85" s="16">
        <v>21</v>
      </c>
      <c r="D85" s="17">
        <v>1.8282525941489881E-3</v>
      </c>
      <c r="G85" s="17"/>
    </row>
    <row r="86" spans="1:7" ht="12.75" customHeight="1">
      <c r="A86" s="16">
        <v>31</v>
      </c>
      <c r="B86" s="16">
        <v>2007</v>
      </c>
      <c r="C86" s="16">
        <v>22</v>
      </c>
      <c r="D86" s="17">
        <v>2.6931072306290065E-3</v>
      </c>
      <c r="G86" s="17"/>
    </row>
    <row r="87" spans="1:7" ht="12.75" customHeight="1">
      <c r="A87" s="16">
        <v>31</v>
      </c>
      <c r="B87" s="16">
        <v>2007</v>
      </c>
      <c r="C87" s="16">
        <v>23</v>
      </c>
      <c r="D87" s="17">
        <v>4.6025073538287177E-3</v>
      </c>
      <c r="G87" s="17"/>
    </row>
    <row r="88" spans="1:7" ht="12.75" customHeight="1">
      <c r="A88" s="16">
        <v>31</v>
      </c>
      <c r="B88" s="16">
        <v>2007</v>
      </c>
      <c r="C88" s="16">
        <v>24</v>
      </c>
      <c r="D88" s="17">
        <v>8.1300867020174267E-3</v>
      </c>
      <c r="G88" s="17"/>
    </row>
    <row r="89" spans="1:7" ht="12.75" customHeight="1">
      <c r="A89" s="16">
        <v>31</v>
      </c>
      <c r="B89" s="16">
        <v>2007</v>
      </c>
      <c r="C89" s="16">
        <v>25</v>
      </c>
      <c r="D89" s="17">
        <v>2.1383948329191119E-4</v>
      </c>
      <c r="G89" s="17"/>
    </row>
    <row r="90" spans="1:7" ht="12.75" customHeight="1">
      <c r="A90" s="16">
        <v>31</v>
      </c>
      <c r="B90" s="16">
        <v>2007</v>
      </c>
      <c r="C90" s="16">
        <v>26</v>
      </c>
      <c r="D90" s="17">
        <v>1.3294187814142587E-5</v>
      </c>
      <c r="G90" s="17"/>
    </row>
    <row r="91" spans="1:7" ht="12.75" customHeight="1">
      <c r="A91" s="16">
        <v>31</v>
      </c>
      <c r="B91" s="16">
        <v>2007</v>
      </c>
      <c r="C91" s="16">
        <v>27</v>
      </c>
      <c r="D91" s="17">
        <v>9.2778230889295579E-6</v>
      </c>
      <c r="G91" s="17"/>
    </row>
    <row r="92" spans="1:7" ht="12.75" customHeight="1">
      <c r="A92" s="16">
        <v>31</v>
      </c>
      <c r="B92" s="16">
        <v>2007</v>
      </c>
      <c r="C92" s="16">
        <v>28</v>
      </c>
      <c r="D92" s="17">
        <v>7.0651687437598601E-6</v>
      </c>
      <c r="G92" s="17"/>
    </row>
    <row r="93" spans="1:7" ht="12.75" customHeight="1">
      <c r="A93" s="16">
        <v>31</v>
      </c>
      <c r="B93" s="16">
        <v>2007</v>
      </c>
      <c r="C93" s="16">
        <v>29</v>
      </c>
      <c r="D93" s="17">
        <v>5.643611339699469E-6</v>
      </c>
      <c r="G93" s="17"/>
    </row>
    <row r="94" spans="1:7" ht="12.75" customHeight="1">
      <c r="A94" s="16">
        <v>31</v>
      </c>
      <c r="B94" s="16">
        <v>2007</v>
      </c>
      <c r="C94" s="16">
        <v>30</v>
      </c>
      <c r="D94" s="17">
        <v>4.465902279759405E-4</v>
      </c>
      <c r="G94" s="17"/>
    </row>
    <row r="95" spans="1:7" ht="12.75" customHeight="1">
      <c r="A95" s="16">
        <v>32</v>
      </c>
      <c r="B95" s="16">
        <v>2007</v>
      </c>
      <c r="C95" s="16">
        <v>0</v>
      </c>
      <c r="D95" s="17">
        <v>6.9312948695812462E-2</v>
      </c>
      <c r="G95" s="17"/>
    </row>
    <row r="96" spans="1:7" ht="12.75" customHeight="1">
      <c r="A96" s="16">
        <v>32</v>
      </c>
      <c r="B96" s="16">
        <v>2007</v>
      </c>
      <c r="C96" s="16">
        <v>1</v>
      </c>
      <c r="D96" s="17">
        <v>9.9913058559804396E-2</v>
      </c>
      <c r="G96" s="17"/>
    </row>
    <row r="97" spans="1:7" ht="12.75" customHeight="1">
      <c r="A97" s="16">
        <v>32</v>
      </c>
      <c r="B97" s="16">
        <v>2007</v>
      </c>
      <c r="C97" s="16">
        <v>2</v>
      </c>
      <c r="D97" s="17">
        <v>9.6013565054226271E-2</v>
      </c>
      <c r="G97" s="17"/>
    </row>
    <row r="98" spans="1:7" ht="12.75" customHeight="1">
      <c r="A98" s="16">
        <v>32</v>
      </c>
      <c r="B98" s="16">
        <v>2007</v>
      </c>
      <c r="C98" s="16">
        <v>3</v>
      </c>
      <c r="D98" s="17">
        <v>9.1312900113102238E-2</v>
      </c>
      <c r="G98" s="17"/>
    </row>
    <row r="99" spans="1:7" ht="12.75" customHeight="1">
      <c r="A99" s="16">
        <v>32</v>
      </c>
      <c r="B99" s="16">
        <v>2007</v>
      </c>
      <c r="C99" s="16">
        <v>4</v>
      </c>
      <c r="D99" s="17">
        <v>8.5410196839796504E-2</v>
      </c>
      <c r="G99" s="17"/>
    </row>
    <row r="100" spans="1:7" ht="12.75" customHeight="1">
      <c r="A100" s="16">
        <v>32</v>
      </c>
      <c r="B100" s="16">
        <v>2007</v>
      </c>
      <c r="C100" s="16">
        <v>5</v>
      </c>
      <c r="D100" s="17">
        <v>7.3410816512273255E-2</v>
      </c>
      <c r="G100" s="17"/>
    </row>
    <row r="101" spans="1:7" ht="12.75" customHeight="1">
      <c r="A101" s="16">
        <v>32</v>
      </c>
      <c r="B101" s="16">
        <v>2007</v>
      </c>
      <c r="C101" s="16">
        <v>6</v>
      </c>
      <c r="D101" s="17">
        <v>7.2939623436225481E-2</v>
      </c>
      <c r="G101" s="17"/>
    </row>
    <row r="102" spans="1:7" ht="12.75" customHeight="1">
      <c r="A102" s="16">
        <v>32</v>
      </c>
      <c r="B102" s="16">
        <v>2007</v>
      </c>
      <c r="C102" s="16">
        <v>7</v>
      </c>
      <c r="D102" s="17">
        <v>6.328852883070453E-2</v>
      </c>
      <c r="G102" s="17"/>
    </row>
    <row r="103" spans="1:7" ht="12.75" customHeight="1">
      <c r="A103" s="16">
        <v>32</v>
      </c>
      <c r="B103" s="16">
        <v>2007</v>
      </c>
      <c r="C103" s="16">
        <v>8</v>
      </c>
      <c r="D103" s="17">
        <v>6.0343090826575865E-2</v>
      </c>
      <c r="G103" s="17"/>
    </row>
    <row r="104" spans="1:7" ht="12.75" customHeight="1">
      <c r="A104" s="16">
        <v>32</v>
      </c>
      <c r="B104" s="16">
        <v>2007</v>
      </c>
      <c r="C104" s="16">
        <v>9</v>
      </c>
      <c r="D104" s="17">
        <v>5.1167957780036737E-2</v>
      </c>
      <c r="G104" s="17"/>
    </row>
    <row r="105" spans="1:7" ht="12.75" customHeight="1">
      <c r="A105" s="16">
        <v>32</v>
      </c>
      <c r="B105" s="16">
        <v>2007</v>
      </c>
      <c r="C105" s="16">
        <v>10</v>
      </c>
      <c r="D105" s="17">
        <v>4.3403068393049256E-2</v>
      </c>
      <c r="G105" s="17"/>
    </row>
    <row r="106" spans="1:7" ht="12.75" customHeight="1">
      <c r="A106" s="16">
        <v>32</v>
      </c>
      <c r="B106" s="16">
        <v>2007</v>
      </c>
      <c r="C106" s="16">
        <v>11</v>
      </c>
      <c r="D106" s="17">
        <v>3.6430225958986269E-2</v>
      </c>
      <c r="G106" s="17"/>
    </row>
    <row r="107" spans="1:7" ht="12.75" customHeight="1">
      <c r="A107" s="16">
        <v>32</v>
      </c>
      <c r="B107" s="16">
        <v>2007</v>
      </c>
      <c r="C107" s="16">
        <v>12</v>
      </c>
      <c r="D107" s="17">
        <v>3.0722114646411773E-2</v>
      </c>
      <c r="G107" s="17"/>
    </row>
    <row r="108" spans="1:7" ht="12.75" customHeight="1">
      <c r="A108" s="16">
        <v>32</v>
      </c>
      <c r="B108" s="16">
        <v>2007</v>
      </c>
      <c r="C108" s="16">
        <v>13</v>
      </c>
      <c r="D108" s="17">
        <v>2.6429055877337741E-2</v>
      </c>
      <c r="G108" s="17"/>
    </row>
    <row r="109" spans="1:7" ht="12.75" customHeight="1">
      <c r="A109" s="16">
        <v>32</v>
      </c>
      <c r="B109" s="16">
        <v>2007</v>
      </c>
      <c r="C109" s="16">
        <v>14</v>
      </c>
      <c r="D109" s="17">
        <v>2.3789845026180131E-2</v>
      </c>
      <c r="G109" s="17"/>
    </row>
    <row r="110" spans="1:7" ht="12.75" customHeight="1">
      <c r="A110" s="16">
        <v>32</v>
      </c>
      <c r="B110" s="16">
        <v>2007</v>
      </c>
      <c r="C110" s="16">
        <v>15</v>
      </c>
      <c r="D110" s="17">
        <v>1.8452880818544213E-2</v>
      </c>
      <c r="G110" s="17"/>
    </row>
    <row r="111" spans="1:7" ht="12.75" customHeight="1">
      <c r="A111" s="16">
        <v>32</v>
      </c>
      <c r="B111" s="16">
        <v>2007</v>
      </c>
      <c r="C111" s="16">
        <v>16</v>
      </c>
      <c r="D111" s="17">
        <v>1.343944767435367E-2</v>
      </c>
      <c r="G111" s="17"/>
    </row>
    <row r="112" spans="1:7" ht="12.75" customHeight="1">
      <c r="A112" s="16">
        <v>32</v>
      </c>
      <c r="B112" s="16">
        <v>2007</v>
      </c>
      <c r="C112" s="16">
        <v>17</v>
      </c>
      <c r="D112" s="17">
        <v>1.0777208395583267E-2</v>
      </c>
      <c r="G112" s="17"/>
    </row>
    <row r="113" spans="1:7" ht="12.75" customHeight="1">
      <c r="A113" s="16">
        <v>32</v>
      </c>
      <c r="B113" s="16">
        <v>2007</v>
      </c>
      <c r="C113" s="16">
        <v>18</v>
      </c>
      <c r="D113" s="17">
        <v>6.8879892533350784E-3</v>
      </c>
      <c r="G113" s="17"/>
    </row>
    <row r="114" spans="1:7" ht="12.75" customHeight="1">
      <c r="A114" s="16">
        <v>32</v>
      </c>
      <c r="B114" s="16">
        <v>2007</v>
      </c>
      <c r="C114" s="16">
        <v>19</v>
      </c>
      <c r="D114" s="17">
        <v>4.2446718485168551E-3</v>
      </c>
      <c r="G114" s="17"/>
    </row>
    <row r="115" spans="1:7" ht="12.75" customHeight="1">
      <c r="A115" s="16">
        <v>32</v>
      </c>
      <c r="B115" s="16">
        <v>2007</v>
      </c>
      <c r="C115" s="16">
        <v>20</v>
      </c>
      <c r="D115" s="17">
        <v>2.5069244709103769E-3</v>
      </c>
      <c r="G115" s="17"/>
    </row>
    <row r="116" spans="1:7" ht="12.75" customHeight="1">
      <c r="A116" s="16">
        <v>32</v>
      </c>
      <c r="B116" s="16">
        <v>2007</v>
      </c>
      <c r="C116" s="16">
        <v>21</v>
      </c>
      <c r="D116" s="17">
        <v>2.3315388236356789E-3</v>
      </c>
      <c r="G116" s="17"/>
    </row>
    <row r="117" spans="1:7" ht="12.75" customHeight="1">
      <c r="A117" s="16">
        <v>32</v>
      </c>
      <c r="B117" s="16">
        <v>2007</v>
      </c>
      <c r="C117" s="16">
        <v>22</v>
      </c>
      <c r="D117" s="17">
        <v>2.9963926659289067E-3</v>
      </c>
      <c r="G117" s="17"/>
    </row>
    <row r="118" spans="1:7" ht="12.75" customHeight="1">
      <c r="A118" s="16">
        <v>32</v>
      </c>
      <c r="B118" s="16">
        <v>2007</v>
      </c>
      <c r="C118" s="16">
        <v>23</v>
      </c>
      <c r="D118" s="17">
        <v>4.5026291804834478E-3</v>
      </c>
      <c r="G118" s="17"/>
    </row>
    <row r="119" spans="1:7" ht="12.75" customHeight="1">
      <c r="A119" s="16">
        <v>32</v>
      </c>
      <c r="B119" s="16">
        <v>2007</v>
      </c>
      <c r="C119" s="16">
        <v>24</v>
      </c>
      <c r="D119" s="17">
        <v>7.7433838302499664E-3</v>
      </c>
      <c r="G119" s="17"/>
    </row>
    <row r="120" spans="1:7" ht="12.75" customHeight="1">
      <c r="A120" s="16">
        <v>32</v>
      </c>
      <c r="B120" s="16">
        <v>2007</v>
      </c>
      <c r="C120" s="16">
        <v>25</v>
      </c>
      <c r="D120" s="17">
        <v>3.8006277546426932E-4</v>
      </c>
      <c r="G120" s="17"/>
    </row>
    <row r="121" spans="1:7" ht="12.75" customHeight="1">
      <c r="A121" s="16">
        <v>32</v>
      </c>
      <c r="B121" s="16">
        <v>2007</v>
      </c>
      <c r="C121" s="16">
        <v>26</v>
      </c>
      <c r="D121" s="17">
        <v>1.6481400933290828E-4</v>
      </c>
      <c r="G121" s="17"/>
    </row>
    <row r="122" spans="1:7" ht="12.75" customHeight="1">
      <c r="A122" s="16">
        <v>32</v>
      </c>
      <c r="B122" s="16">
        <v>2007</v>
      </c>
      <c r="C122" s="16">
        <v>27</v>
      </c>
      <c r="D122" s="17">
        <v>1.4678010529315145E-4</v>
      </c>
      <c r="G122" s="17"/>
    </row>
    <row r="123" spans="1:7" ht="12.75" customHeight="1">
      <c r="A123" s="16">
        <v>32</v>
      </c>
      <c r="B123" s="16">
        <v>2007</v>
      </c>
      <c r="C123" s="16">
        <v>28</v>
      </c>
      <c r="D123" s="17">
        <v>1.3316611726961635E-4</v>
      </c>
      <c r="G123" s="17"/>
    </row>
    <row r="124" spans="1:7" ht="12.75" customHeight="1">
      <c r="A124" s="16">
        <v>32</v>
      </c>
      <c r="B124" s="16">
        <v>2007</v>
      </c>
      <c r="C124" s="16">
        <v>29</v>
      </c>
      <c r="D124" s="17">
        <v>1.2198846757581969E-4</v>
      </c>
      <c r="G124" s="17"/>
    </row>
    <row r="125" spans="1:7" ht="12.75" customHeight="1">
      <c r="A125" s="16">
        <v>32</v>
      </c>
      <c r="B125" s="16">
        <v>2007</v>
      </c>
      <c r="C125" s="16">
        <v>30</v>
      </c>
      <c r="D125" s="17">
        <v>1.2831250129998219E-3</v>
      </c>
      <c r="G125" s="17"/>
    </row>
    <row r="126" spans="1:7" ht="12.75" customHeight="1">
      <c r="A126" s="16">
        <v>41</v>
      </c>
      <c r="B126" s="16">
        <v>2007</v>
      </c>
      <c r="C126" s="16">
        <v>0</v>
      </c>
      <c r="D126" s="17">
        <v>5.0394960503949607E-2</v>
      </c>
      <c r="G126" s="17"/>
    </row>
    <row r="127" spans="1:7" ht="12.75" customHeight="1">
      <c r="A127" s="16">
        <v>41</v>
      </c>
      <c r="B127" s="16">
        <v>2007</v>
      </c>
      <c r="C127" s="16">
        <v>1</v>
      </c>
      <c r="D127" s="17">
        <v>0.12938706129387059</v>
      </c>
      <c r="G127" s="17"/>
    </row>
    <row r="128" spans="1:7" ht="12.75" customHeight="1">
      <c r="A128" s="16">
        <v>41</v>
      </c>
      <c r="B128" s="16">
        <v>2007</v>
      </c>
      <c r="C128" s="16">
        <v>2</v>
      </c>
      <c r="D128" s="17">
        <v>0.1023897610238976</v>
      </c>
      <c r="G128" s="17"/>
    </row>
    <row r="129" spans="1:7" ht="12.75" customHeight="1">
      <c r="A129" s="16">
        <v>41</v>
      </c>
      <c r="B129" s="16">
        <v>2007</v>
      </c>
      <c r="C129" s="16">
        <v>3</v>
      </c>
      <c r="D129" s="17">
        <v>7.4492550744925501E-2</v>
      </c>
      <c r="G129" s="17"/>
    </row>
    <row r="130" spans="1:7" ht="12.75" customHeight="1">
      <c r="A130" s="16">
        <v>41</v>
      </c>
      <c r="B130" s="16">
        <v>2007</v>
      </c>
      <c r="C130" s="16">
        <v>4</v>
      </c>
      <c r="D130" s="17">
        <v>0.1250874912508749</v>
      </c>
      <c r="G130" s="17"/>
    </row>
    <row r="131" spans="1:7" ht="12.75" customHeight="1">
      <c r="A131" s="16">
        <v>41</v>
      </c>
      <c r="B131" s="16">
        <v>2007</v>
      </c>
      <c r="C131" s="16">
        <v>5</v>
      </c>
      <c r="D131" s="17">
        <v>5.9594040595940416E-2</v>
      </c>
      <c r="G131" s="17"/>
    </row>
    <row r="132" spans="1:7" ht="12.75" customHeight="1">
      <c r="A132" s="16">
        <v>41</v>
      </c>
      <c r="B132" s="16">
        <v>2007</v>
      </c>
      <c r="C132" s="16">
        <v>6</v>
      </c>
      <c r="D132" s="17">
        <v>4.98950104989501E-2</v>
      </c>
      <c r="G132" s="17"/>
    </row>
    <row r="133" spans="1:7" ht="12.75" customHeight="1">
      <c r="A133" s="16">
        <v>41</v>
      </c>
      <c r="B133" s="16">
        <v>2007</v>
      </c>
      <c r="C133" s="16">
        <v>7</v>
      </c>
      <c r="D133" s="17">
        <v>3.7996200379962E-2</v>
      </c>
      <c r="G133" s="17"/>
    </row>
    <row r="134" spans="1:7" ht="12.75" customHeight="1">
      <c r="A134" s="16">
        <v>41</v>
      </c>
      <c r="B134" s="16">
        <v>2007</v>
      </c>
      <c r="C134" s="16">
        <v>8</v>
      </c>
      <c r="D134" s="17">
        <v>5.7294270572942702E-2</v>
      </c>
      <c r="G134" s="17"/>
    </row>
    <row r="135" spans="1:7" ht="12.75" customHeight="1">
      <c r="A135" s="16">
        <v>41</v>
      </c>
      <c r="B135" s="16">
        <v>2007</v>
      </c>
      <c r="C135" s="16">
        <v>9</v>
      </c>
      <c r="D135" s="17">
        <v>6.8193180681931823E-2</v>
      </c>
      <c r="G135" s="17"/>
    </row>
    <row r="136" spans="1:7" ht="12.75" customHeight="1">
      <c r="A136" s="16">
        <v>41</v>
      </c>
      <c r="B136" s="16">
        <v>2007</v>
      </c>
      <c r="C136" s="16">
        <v>10</v>
      </c>
      <c r="D136" s="17">
        <v>1.9398060193980604E-2</v>
      </c>
      <c r="G136" s="17"/>
    </row>
    <row r="137" spans="1:7" ht="12.75" customHeight="1">
      <c r="A137" s="16">
        <v>41</v>
      </c>
      <c r="B137" s="16">
        <v>2007</v>
      </c>
      <c r="C137" s="16">
        <v>11</v>
      </c>
      <c r="D137" s="17">
        <v>1.5898410158984102E-2</v>
      </c>
      <c r="G137" s="17"/>
    </row>
    <row r="138" spans="1:7" ht="12.75" customHeight="1">
      <c r="A138" s="16">
        <v>41</v>
      </c>
      <c r="B138" s="16">
        <v>2007</v>
      </c>
      <c r="C138" s="16">
        <v>12</v>
      </c>
      <c r="D138" s="17">
        <v>1.8198180181981802E-2</v>
      </c>
      <c r="G138" s="17"/>
    </row>
    <row r="139" spans="1:7" ht="12.75" customHeight="1">
      <c r="A139" s="16">
        <v>41</v>
      </c>
      <c r="B139" s="16">
        <v>2007</v>
      </c>
      <c r="C139" s="16">
        <v>13</v>
      </c>
      <c r="D139" s="17">
        <v>1.4698530146985302E-2</v>
      </c>
      <c r="G139" s="17"/>
    </row>
    <row r="140" spans="1:7" ht="12.75" customHeight="1">
      <c r="A140" s="16">
        <v>41</v>
      </c>
      <c r="B140" s="16">
        <v>2007</v>
      </c>
      <c r="C140" s="16">
        <v>14</v>
      </c>
      <c r="D140" s="17">
        <v>6.6893310668933115E-2</v>
      </c>
      <c r="G140" s="17"/>
    </row>
    <row r="141" spans="1:7" ht="12.75" customHeight="1">
      <c r="A141" s="16">
        <v>41</v>
      </c>
      <c r="B141" s="16">
        <v>2007</v>
      </c>
      <c r="C141" s="16">
        <v>15</v>
      </c>
      <c r="D141" s="17">
        <v>1.2598740125987402E-2</v>
      </c>
      <c r="G141" s="17"/>
    </row>
    <row r="142" spans="1:7" ht="12.75" customHeight="1">
      <c r="A142" s="16">
        <v>41</v>
      </c>
      <c r="B142" s="16">
        <v>2007</v>
      </c>
      <c r="C142" s="16">
        <v>16</v>
      </c>
      <c r="D142" s="17">
        <v>2.7397260273972608E-2</v>
      </c>
      <c r="G142" s="17"/>
    </row>
    <row r="143" spans="1:7" ht="12.75" customHeight="1">
      <c r="A143" s="16">
        <v>41</v>
      </c>
      <c r="B143" s="16">
        <v>2007</v>
      </c>
      <c r="C143" s="16">
        <v>17</v>
      </c>
      <c r="D143" s="17">
        <v>4.9995000499949999E-3</v>
      </c>
      <c r="G143" s="17"/>
    </row>
    <row r="144" spans="1:7" ht="12.75" customHeight="1">
      <c r="A144" s="16">
        <v>41</v>
      </c>
      <c r="B144" s="16">
        <v>2007</v>
      </c>
      <c r="C144" s="16">
        <v>18</v>
      </c>
      <c r="D144" s="17">
        <v>1.6698330166983303E-2</v>
      </c>
      <c r="G144" s="17"/>
    </row>
    <row r="145" spans="1:7" ht="12.75" customHeight="1">
      <c r="A145" s="16">
        <v>41</v>
      </c>
      <c r="B145" s="16">
        <v>2007</v>
      </c>
      <c r="C145" s="16">
        <v>19</v>
      </c>
      <c r="D145" s="17">
        <v>6.5993400659934004E-3</v>
      </c>
      <c r="G145" s="17"/>
    </row>
    <row r="146" spans="1:7" ht="12.75" customHeight="1">
      <c r="A146" s="16">
        <v>41</v>
      </c>
      <c r="B146" s="16">
        <v>2007</v>
      </c>
      <c r="C146" s="16">
        <v>20</v>
      </c>
      <c r="D146" s="17">
        <v>1.60983901609839E-2</v>
      </c>
      <c r="G146" s="17"/>
    </row>
    <row r="147" spans="1:7" ht="12.75" customHeight="1">
      <c r="A147" s="16">
        <v>41</v>
      </c>
      <c r="B147" s="16">
        <v>2007</v>
      </c>
      <c r="C147" s="16">
        <v>21</v>
      </c>
      <c r="D147" s="17">
        <v>1.23987601239876E-2</v>
      </c>
      <c r="G147" s="17"/>
    </row>
    <row r="148" spans="1:7" ht="12.75" customHeight="1">
      <c r="A148" s="16">
        <v>41</v>
      </c>
      <c r="B148" s="16">
        <v>2007</v>
      </c>
      <c r="C148" s="16">
        <v>22</v>
      </c>
      <c r="D148" s="17">
        <v>3.3996600339966003E-3</v>
      </c>
      <c r="G148" s="17"/>
    </row>
    <row r="149" spans="1:7" ht="12.75" customHeight="1">
      <c r="A149" s="16">
        <v>41</v>
      </c>
      <c r="B149" s="16">
        <v>2007</v>
      </c>
      <c r="C149" s="16">
        <v>23</v>
      </c>
      <c r="D149" s="17">
        <v>4.9995000499949999E-3</v>
      </c>
      <c r="G149" s="17"/>
    </row>
    <row r="150" spans="1:7" ht="12.75" customHeight="1">
      <c r="A150" s="16">
        <v>41</v>
      </c>
      <c r="B150" s="16">
        <v>2007</v>
      </c>
      <c r="C150" s="16">
        <v>24</v>
      </c>
      <c r="D150" s="17">
        <v>4.9995000499950537E-3</v>
      </c>
      <c r="G150" s="17"/>
    </row>
    <row r="151" spans="1:7" ht="12.75" customHeight="1">
      <c r="A151" s="16">
        <v>41</v>
      </c>
      <c r="B151" s="16">
        <v>2007</v>
      </c>
      <c r="C151" s="16">
        <v>25</v>
      </c>
      <c r="D151" s="17">
        <v>0</v>
      </c>
      <c r="G151" s="17"/>
    </row>
    <row r="152" spans="1:7" ht="12.75" customHeight="1">
      <c r="A152" s="16">
        <v>41</v>
      </c>
      <c r="B152" s="16">
        <v>2007</v>
      </c>
      <c r="C152" s="16">
        <v>26</v>
      </c>
      <c r="D152" s="17">
        <v>0</v>
      </c>
      <c r="G152" s="17"/>
    </row>
    <row r="153" spans="1:7" ht="12.75" customHeight="1">
      <c r="A153" s="16">
        <v>41</v>
      </c>
      <c r="B153" s="16">
        <v>2007</v>
      </c>
      <c r="C153" s="16">
        <v>27</v>
      </c>
      <c r="D153" s="17">
        <v>0</v>
      </c>
      <c r="G153" s="17"/>
    </row>
    <row r="154" spans="1:7" ht="12.75" customHeight="1">
      <c r="A154" s="16">
        <v>41</v>
      </c>
      <c r="B154" s="16">
        <v>2007</v>
      </c>
      <c r="C154" s="16">
        <v>28</v>
      </c>
      <c r="D154" s="17">
        <v>0</v>
      </c>
      <c r="G154" s="17"/>
    </row>
    <row r="155" spans="1:7" ht="12.75" customHeight="1">
      <c r="A155" s="16">
        <v>41</v>
      </c>
      <c r="B155" s="16">
        <v>2007</v>
      </c>
      <c r="C155" s="16">
        <v>29</v>
      </c>
      <c r="D155" s="17">
        <v>0</v>
      </c>
      <c r="G155" s="17"/>
    </row>
    <row r="156" spans="1:7" ht="12.75" customHeight="1">
      <c r="A156" s="16">
        <v>41</v>
      </c>
      <c r="B156" s="16">
        <v>2007</v>
      </c>
      <c r="C156" s="16">
        <v>30</v>
      </c>
      <c r="D156" s="17">
        <v>0</v>
      </c>
      <c r="G156" s="17"/>
    </row>
    <row r="157" spans="1:7" ht="12.75" customHeight="1">
      <c r="A157" s="16">
        <v>42</v>
      </c>
      <c r="B157" s="16">
        <v>2007</v>
      </c>
      <c r="C157" s="16">
        <v>0</v>
      </c>
      <c r="D157" s="17">
        <v>5.0394960503949621E-2</v>
      </c>
      <c r="G157" s="17"/>
    </row>
    <row r="158" spans="1:7" ht="12.75" customHeight="1">
      <c r="A158" s="16">
        <v>42</v>
      </c>
      <c r="B158" s="16">
        <v>2007</v>
      </c>
      <c r="C158" s="16">
        <v>1</v>
      </c>
      <c r="D158" s="17">
        <v>0.12938706129387065</v>
      </c>
      <c r="G158" s="17"/>
    </row>
    <row r="159" spans="1:7" ht="12.75" customHeight="1">
      <c r="A159" s="16">
        <v>42</v>
      </c>
      <c r="B159" s="16">
        <v>2007</v>
      </c>
      <c r="C159" s="16">
        <v>2</v>
      </c>
      <c r="D159" s="17">
        <v>0.10238976102389763</v>
      </c>
      <c r="G159" s="17"/>
    </row>
    <row r="160" spans="1:7" ht="12.75" customHeight="1">
      <c r="A160" s="16">
        <v>42</v>
      </c>
      <c r="B160" s="16">
        <v>2007</v>
      </c>
      <c r="C160" s="16">
        <v>3</v>
      </c>
      <c r="D160" s="17">
        <v>7.4492550744925529E-2</v>
      </c>
      <c r="G160" s="17"/>
    </row>
    <row r="161" spans="1:7" ht="12.75" customHeight="1">
      <c r="A161" s="16">
        <v>42</v>
      </c>
      <c r="B161" s="16">
        <v>2007</v>
      </c>
      <c r="C161" s="16">
        <v>4</v>
      </c>
      <c r="D161" s="17">
        <v>0.12508749125087493</v>
      </c>
      <c r="G161" s="17"/>
    </row>
    <row r="162" spans="1:7" ht="12.75" customHeight="1">
      <c r="A162" s="16">
        <v>42</v>
      </c>
      <c r="B162" s="16">
        <v>2007</v>
      </c>
      <c r="C162" s="16">
        <v>5</v>
      </c>
      <c r="D162" s="17">
        <v>5.9594040595940423E-2</v>
      </c>
      <c r="G162" s="17"/>
    </row>
    <row r="163" spans="1:7" ht="12.75" customHeight="1">
      <c r="A163" s="16">
        <v>42</v>
      </c>
      <c r="B163" s="16">
        <v>2007</v>
      </c>
      <c r="C163" s="16">
        <v>6</v>
      </c>
      <c r="D163" s="17">
        <v>4.9895010498950114E-2</v>
      </c>
      <c r="G163" s="17"/>
    </row>
    <row r="164" spans="1:7" ht="12.75" customHeight="1">
      <c r="A164" s="16">
        <v>42</v>
      </c>
      <c r="B164" s="16">
        <v>2007</v>
      </c>
      <c r="C164" s="16">
        <v>7</v>
      </c>
      <c r="D164" s="17">
        <v>3.7996200379962014E-2</v>
      </c>
      <c r="G164" s="17"/>
    </row>
    <row r="165" spans="1:7" ht="12.75" customHeight="1">
      <c r="A165" s="16">
        <v>42</v>
      </c>
      <c r="B165" s="16">
        <v>2007</v>
      </c>
      <c r="C165" s="16">
        <v>8</v>
      </c>
      <c r="D165" s="17">
        <v>5.7294270572942715E-2</v>
      </c>
      <c r="G165" s="17"/>
    </row>
    <row r="166" spans="1:7" ht="12.75" customHeight="1">
      <c r="A166" s="16">
        <v>42</v>
      </c>
      <c r="B166" s="16">
        <v>2007</v>
      </c>
      <c r="C166" s="16">
        <v>9</v>
      </c>
      <c r="D166" s="17">
        <v>6.8193180681931823E-2</v>
      </c>
      <c r="G166" s="17"/>
    </row>
    <row r="167" spans="1:7" ht="12.75" customHeight="1">
      <c r="A167" s="16">
        <v>42</v>
      </c>
      <c r="B167" s="16">
        <v>2007</v>
      </c>
      <c r="C167" s="16">
        <v>10</v>
      </c>
      <c r="D167" s="17">
        <v>1.9398060193980611E-2</v>
      </c>
      <c r="G167" s="17"/>
    </row>
    <row r="168" spans="1:7" ht="12.75" customHeight="1">
      <c r="A168" s="16">
        <v>42</v>
      </c>
      <c r="B168" s="16">
        <v>2007</v>
      </c>
      <c r="C168" s="16">
        <v>11</v>
      </c>
      <c r="D168" s="17">
        <v>1.5898410158984105E-2</v>
      </c>
      <c r="G168" s="17"/>
    </row>
    <row r="169" spans="1:7" ht="12.75" customHeight="1">
      <c r="A169" s="16">
        <v>42</v>
      </c>
      <c r="B169" s="16">
        <v>2007</v>
      </c>
      <c r="C169" s="16">
        <v>12</v>
      </c>
      <c r="D169" s="17">
        <v>1.8198180181981806E-2</v>
      </c>
      <c r="G169" s="17"/>
    </row>
    <row r="170" spans="1:7" ht="12.75" customHeight="1">
      <c r="A170" s="16">
        <v>42</v>
      </c>
      <c r="B170" s="16">
        <v>2007</v>
      </c>
      <c r="C170" s="16">
        <v>13</v>
      </c>
      <c r="D170" s="17">
        <v>1.4698530146985305E-2</v>
      </c>
      <c r="G170" s="17"/>
    </row>
    <row r="171" spans="1:7" ht="12.75" customHeight="1">
      <c r="A171" s="16">
        <v>42</v>
      </c>
      <c r="B171" s="16">
        <v>2007</v>
      </c>
      <c r="C171" s="16">
        <v>14</v>
      </c>
      <c r="D171" s="17">
        <v>6.6893310668933129E-2</v>
      </c>
      <c r="G171" s="17"/>
    </row>
    <row r="172" spans="1:7" ht="12.75" customHeight="1">
      <c r="A172" s="16">
        <v>42</v>
      </c>
      <c r="B172" s="16">
        <v>2007</v>
      </c>
      <c r="C172" s="16">
        <v>15</v>
      </c>
      <c r="D172" s="17">
        <v>1.2598740125987405E-2</v>
      </c>
      <c r="G172" s="17"/>
    </row>
    <row r="173" spans="1:7" ht="12.75" customHeight="1">
      <c r="A173" s="16">
        <v>42</v>
      </c>
      <c r="B173" s="16">
        <v>2007</v>
      </c>
      <c r="C173" s="16">
        <v>16</v>
      </c>
      <c r="D173" s="17">
        <v>2.7397260273972612E-2</v>
      </c>
      <c r="G173" s="17"/>
    </row>
    <row r="174" spans="1:7" ht="12.75" customHeight="1">
      <c r="A174" s="16">
        <v>42</v>
      </c>
      <c r="B174" s="16">
        <v>2007</v>
      </c>
      <c r="C174" s="16">
        <v>17</v>
      </c>
      <c r="D174" s="17">
        <v>4.9995000499950017E-3</v>
      </c>
      <c r="G174" s="17"/>
    </row>
    <row r="175" spans="1:7" ht="12.75" customHeight="1">
      <c r="A175" s="16">
        <v>42</v>
      </c>
      <c r="B175" s="16">
        <v>2007</v>
      </c>
      <c r="C175" s="16">
        <v>18</v>
      </c>
      <c r="D175" s="17">
        <v>1.6698330166983306E-2</v>
      </c>
      <c r="G175" s="17"/>
    </row>
    <row r="176" spans="1:7" ht="12.75" customHeight="1">
      <c r="A176" s="16">
        <v>42</v>
      </c>
      <c r="B176" s="16">
        <v>2007</v>
      </c>
      <c r="C176" s="16">
        <v>19</v>
      </c>
      <c r="D176" s="17">
        <v>6.5993400659934021E-3</v>
      </c>
      <c r="G176" s="17"/>
    </row>
    <row r="177" spans="1:7" ht="12.75" customHeight="1">
      <c r="A177" s="16">
        <v>42</v>
      </c>
      <c r="B177" s="16">
        <v>2007</v>
      </c>
      <c r="C177" s="16">
        <v>20</v>
      </c>
      <c r="D177" s="17">
        <v>1.6098390160983904E-2</v>
      </c>
      <c r="G177" s="17"/>
    </row>
    <row r="178" spans="1:7" ht="12.75" customHeight="1">
      <c r="A178" s="16">
        <v>42</v>
      </c>
      <c r="B178" s="16">
        <v>2007</v>
      </c>
      <c r="C178" s="16">
        <v>21</v>
      </c>
      <c r="D178" s="17">
        <v>1.2398760123987605E-2</v>
      </c>
      <c r="G178" s="17"/>
    </row>
    <row r="179" spans="1:7" ht="12.75" customHeight="1">
      <c r="A179" s="16">
        <v>42</v>
      </c>
      <c r="B179" s="16">
        <v>2007</v>
      </c>
      <c r="C179" s="16">
        <v>22</v>
      </c>
      <c r="D179" s="17">
        <v>3.3996600339966012E-3</v>
      </c>
      <c r="G179" s="17"/>
    </row>
    <row r="180" spans="1:7" ht="12.75" customHeight="1">
      <c r="A180" s="16">
        <v>42</v>
      </c>
      <c r="B180" s="16">
        <v>2007</v>
      </c>
      <c r="C180" s="16">
        <v>23</v>
      </c>
      <c r="D180" s="17">
        <v>4.9995000499950017E-3</v>
      </c>
      <c r="G180" s="17"/>
    </row>
    <row r="181" spans="1:7" ht="12.75" customHeight="1">
      <c r="A181" s="16">
        <v>42</v>
      </c>
      <c r="B181" s="16">
        <v>2007</v>
      </c>
      <c r="C181" s="16">
        <v>24</v>
      </c>
      <c r="D181" s="17">
        <v>4.9995000499950554E-3</v>
      </c>
      <c r="G181" s="17"/>
    </row>
    <row r="182" spans="1:7" ht="12.75" customHeight="1">
      <c r="A182" s="16">
        <v>42</v>
      </c>
      <c r="B182" s="16">
        <v>2007</v>
      </c>
      <c r="C182" s="16">
        <v>25</v>
      </c>
      <c r="D182" s="17">
        <v>0</v>
      </c>
      <c r="G182" s="17"/>
    </row>
    <row r="183" spans="1:7" ht="12.75" customHeight="1">
      <c r="A183" s="16">
        <v>42</v>
      </c>
      <c r="B183" s="16">
        <v>2007</v>
      </c>
      <c r="C183" s="16">
        <v>26</v>
      </c>
      <c r="D183" s="17">
        <v>0</v>
      </c>
      <c r="G183" s="17"/>
    </row>
    <row r="184" spans="1:7" ht="12.75" customHeight="1">
      <c r="A184" s="16">
        <v>42</v>
      </c>
      <c r="B184" s="16">
        <v>2007</v>
      </c>
      <c r="C184" s="16">
        <v>27</v>
      </c>
      <c r="D184" s="17">
        <v>0</v>
      </c>
      <c r="G184" s="17"/>
    </row>
    <row r="185" spans="1:7" ht="12.75" customHeight="1">
      <c r="A185" s="16">
        <v>42</v>
      </c>
      <c r="B185" s="16">
        <v>2007</v>
      </c>
      <c r="C185" s="16">
        <v>28</v>
      </c>
      <c r="D185" s="17">
        <v>0</v>
      </c>
      <c r="G185" s="17"/>
    </row>
    <row r="186" spans="1:7" ht="12.75" customHeight="1">
      <c r="A186" s="16">
        <v>42</v>
      </c>
      <c r="B186" s="16">
        <v>2007</v>
      </c>
      <c r="C186" s="16">
        <v>29</v>
      </c>
      <c r="D186" s="17">
        <v>0</v>
      </c>
      <c r="G186" s="17"/>
    </row>
    <row r="187" spans="1:7" ht="12.75" customHeight="1">
      <c r="A187" s="16">
        <v>42</v>
      </c>
      <c r="B187" s="16">
        <v>2007</v>
      </c>
      <c r="C187" s="16">
        <v>30</v>
      </c>
      <c r="D187" s="17">
        <v>0</v>
      </c>
      <c r="G187" s="17"/>
    </row>
    <row r="188" spans="1:7" ht="12.75" customHeight="1">
      <c r="A188" s="16">
        <v>43</v>
      </c>
      <c r="B188" s="16">
        <v>2007</v>
      </c>
      <c r="C188" s="16">
        <v>0</v>
      </c>
      <c r="D188" s="17">
        <v>8.5203708519956053E-3</v>
      </c>
      <c r="G188" s="17"/>
    </row>
    <row r="189" spans="1:7" ht="12.75" customHeight="1">
      <c r="A189" s="16">
        <v>43</v>
      </c>
      <c r="B189" s="16">
        <v>2007</v>
      </c>
      <c r="C189" s="16">
        <v>1</v>
      </c>
      <c r="D189" s="17">
        <v>4.8350306462079683E-2</v>
      </c>
      <c r="G189" s="17"/>
    </row>
    <row r="190" spans="1:7" ht="12.75" customHeight="1">
      <c r="A190" s="16">
        <v>43</v>
      </c>
      <c r="B190" s="16">
        <v>2007</v>
      </c>
      <c r="C190" s="16">
        <v>2</v>
      </c>
      <c r="D190" s="17">
        <v>5.6011470273091321E-2</v>
      </c>
      <c r="G190" s="17"/>
    </row>
    <row r="191" spans="1:7" ht="12.75" customHeight="1">
      <c r="A191" s="16">
        <v>43</v>
      </c>
      <c r="B191" s="16">
        <v>2007</v>
      </c>
      <c r="C191" s="16">
        <v>3</v>
      </c>
      <c r="D191" s="17">
        <v>6.3609275713758434E-2</v>
      </c>
      <c r="G191" s="17"/>
    </row>
    <row r="192" spans="1:7" ht="12.75" customHeight="1">
      <c r="A192" s="16">
        <v>43</v>
      </c>
      <c r="B192" s="16">
        <v>2007</v>
      </c>
      <c r="C192" s="16">
        <v>4</v>
      </c>
      <c r="D192" s="17">
        <v>6.9319924149116446E-2</v>
      </c>
      <c r="G192" s="17"/>
    </row>
    <row r="193" spans="1:7" ht="12.75" customHeight="1">
      <c r="A193" s="16">
        <v>43</v>
      </c>
      <c r="B193" s="16">
        <v>2007</v>
      </c>
      <c r="C193" s="16">
        <v>5</v>
      </c>
      <c r="D193" s="17">
        <v>6.4319701477996191E-2</v>
      </c>
      <c r="G193" s="17"/>
    </row>
    <row r="194" spans="1:7" ht="12.75" customHeight="1">
      <c r="A194" s="16">
        <v>43</v>
      </c>
      <c r="B194" s="16">
        <v>2007</v>
      </c>
      <c r="C194" s="16">
        <v>6</v>
      </c>
      <c r="D194" s="17">
        <v>5.5411806606280603E-2</v>
      </c>
      <c r="G194" s="17"/>
    </row>
    <row r="195" spans="1:7" ht="12.75" customHeight="1">
      <c r="A195" s="16">
        <v>43</v>
      </c>
      <c r="B195" s="16">
        <v>2007</v>
      </c>
      <c r="C195" s="16">
        <v>7</v>
      </c>
      <c r="D195" s="17">
        <v>5.3739679568758913E-2</v>
      </c>
      <c r="G195" s="17"/>
    </row>
    <row r="196" spans="1:7" ht="12.75" customHeight="1">
      <c r="A196" s="16">
        <v>43</v>
      </c>
      <c r="B196" s="16">
        <v>2007</v>
      </c>
      <c r="C196" s="16">
        <v>8</v>
      </c>
      <c r="D196" s="17">
        <v>6.4309630335236082E-2</v>
      </c>
      <c r="G196" s="17"/>
    </row>
    <row r="197" spans="1:7" ht="12.75" customHeight="1">
      <c r="A197" s="16">
        <v>43</v>
      </c>
      <c r="B197" s="16">
        <v>2007</v>
      </c>
      <c r="C197" s="16">
        <v>9</v>
      </c>
      <c r="D197" s="17">
        <v>7.5557654742569327E-2</v>
      </c>
      <c r="G197" s="17"/>
    </row>
    <row r="198" spans="1:7" ht="12.75" customHeight="1">
      <c r="A198" s="16">
        <v>43</v>
      </c>
      <c r="B198" s="16">
        <v>2007</v>
      </c>
      <c r="C198" s="16">
        <v>10</v>
      </c>
      <c r="D198" s="17">
        <v>7.7983516875760592E-2</v>
      </c>
      <c r="G198" s="17"/>
    </row>
    <row r="199" spans="1:7" ht="12.75" customHeight="1">
      <c r="A199" s="16">
        <v>43</v>
      </c>
      <c r="B199" s="16">
        <v>2007</v>
      </c>
      <c r="C199" s="16">
        <v>11</v>
      </c>
      <c r="D199" s="17">
        <v>5.1710307171537996E-2</v>
      </c>
      <c r="G199" s="17"/>
    </row>
    <row r="200" spans="1:7" ht="12.75" customHeight="1">
      <c r="A200" s="16">
        <v>43</v>
      </c>
      <c r="B200" s="16">
        <v>2007</v>
      </c>
      <c r="C200" s="16">
        <v>12</v>
      </c>
      <c r="D200" s="17">
        <v>5.0419027330142904E-2</v>
      </c>
      <c r="G200" s="17"/>
    </row>
    <row r="201" spans="1:7" ht="12.75" customHeight="1">
      <c r="A201" s="16">
        <v>43</v>
      </c>
      <c r="B201" s="16">
        <v>2007</v>
      </c>
      <c r="C201" s="16">
        <v>13</v>
      </c>
      <c r="D201" s="17">
        <v>5.3413760271323392E-2</v>
      </c>
      <c r="G201" s="17"/>
    </row>
    <row r="202" spans="1:7" ht="12.75" customHeight="1">
      <c r="A202" s="16">
        <v>43</v>
      </c>
      <c r="B202" s="16">
        <v>2007</v>
      </c>
      <c r="C202" s="16">
        <v>14</v>
      </c>
      <c r="D202" s="17">
        <v>4.0426381616663794E-2</v>
      </c>
      <c r="G202" s="17"/>
    </row>
    <row r="203" spans="1:7" ht="12.75" customHeight="1">
      <c r="A203" s="16">
        <v>43</v>
      </c>
      <c r="B203" s="16">
        <v>2007</v>
      </c>
      <c r="C203" s="16">
        <v>15</v>
      </c>
      <c r="D203" s="17">
        <v>3.9836382798913127E-2</v>
      </c>
      <c r="G203" s="17"/>
    </row>
    <row r="204" spans="1:7" ht="12.75" customHeight="1">
      <c r="A204" s="16">
        <v>43</v>
      </c>
      <c r="B204" s="16">
        <v>2007</v>
      </c>
      <c r="C204" s="16">
        <v>16</v>
      </c>
      <c r="D204" s="17">
        <v>3.4761835574730823E-2</v>
      </c>
      <c r="G204" s="17"/>
    </row>
    <row r="205" spans="1:7" ht="12.75" customHeight="1">
      <c r="A205" s="16">
        <v>43</v>
      </c>
      <c r="B205" s="16">
        <v>2007</v>
      </c>
      <c r="C205" s="16">
        <v>17</v>
      </c>
      <c r="D205" s="17">
        <v>2.9586831248385678E-2</v>
      </c>
      <c r="G205" s="17"/>
    </row>
    <row r="206" spans="1:7" ht="12.75" customHeight="1">
      <c r="A206" s="16">
        <v>43</v>
      </c>
      <c r="B206" s="16">
        <v>2007</v>
      </c>
      <c r="C206" s="16">
        <v>18</v>
      </c>
      <c r="D206" s="17">
        <v>2.2084878548229089E-2</v>
      </c>
      <c r="G206" s="17"/>
    </row>
    <row r="207" spans="1:7" ht="12.75" customHeight="1">
      <c r="A207" s="16">
        <v>43</v>
      </c>
      <c r="B207" s="16">
        <v>2007</v>
      </c>
      <c r="C207" s="16">
        <v>19</v>
      </c>
      <c r="D207" s="17">
        <v>1.1181842874797053E-2</v>
      </c>
      <c r="G207" s="17"/>
    </row>
    <row r="208" spans="1:7" ht="12.75" customHeight="1">
      <c r="A208" s="16">
        <v>43</v>
      </c>
      <c r="B208" s="16">
        <v>2007</v>
      </c>
      <c r="C208" s="16">
        <v>20</v>
      </c>
      <c r="D208" s="17">
        <v>9.9314556687775651E-3</v>
      </c>
      <c r="G208" s="17"/>
    </row>
    <row r="209" spans="1:7" ht="12.75" customHeight="1">
      <c r="A209" s="16">
        <v>43</v>
      </c>
      <c r="B209" s="16">
        <v>2007</v>
      </c>
      <c r="C209" s="16">
        <v>21</v>
      </c>
      <c r="D209" s="17">
        <v>7.0570576921368455E-3</v>
      </c>
      <c r="G209" s="17"/>
    </row>
    <row r="210" spans="1:7" ht="12.75" customHeight="1">
      <c r="A210" s="16">
        <v>43</v>
      </c>
      <c r="B210" s="16">
        <v>2007</v>
      </c>
      <c r="C210" s="16">
        <v>22</v>
      </c>
      <c r="D210" s="17">
        <v>5.1269373108445166E-3</v>
      </c>
      <c r="G210" s="17"/>
    </row>
    <row r="211" spans="1:7" ht="12.75" customHeight="1">
      <c r="A211" s="16">
        <v>43</v>
      </c>
      <c r="B211" s="16">
        <v>2007</v>
      </c>
      <c r="C211" s="16">
        <v>23</v>
      </c>
      <c r="D211" s="17">
        <v>8.0737483077110374E-4</v>
      </c>
      <c r="G211" s="17"/>
    </row>
    <row r="212" spans="1:7" ht="12.75" customHeight="1">
      <c r="A212" s="16">
        <v>43</v>
      </c>
      <c r="B212" s="16">
        <v>2007</v>
      </c>
      <c r="C212" s="16">
        <v>24</v>
      </c>
      <c r="D212" s="17">
        <v>9.3899624473758577E-4</v>
      </c>
      <c r="G212" s="17"/>
    </row>
    <row r="213" spans="1:7" ht="12.75" customHeight="1">
      <c r="A213" s="16">
        <v>43</v>
      </c>
      <c r="B213" s="16">
        <v>2007</v>
      </c>
      <c r="C213" s="16">
        <v>25</v>
      </c>
      <c r="D213" s="17">
        <v>9.7110721915459348E-4</v>
      </c>
      <c r="G213" s="17"/>
    </row>
    <row r="214" spans="1:7" ht="12.75" customHeight="1">
      <c r="A214" s="16">
        <v>43</v>
      </c>
      <c r="B214" s="16">
        <v>2007</v>
      </c>
      <c r="C214" s="16">
        <v>26</v>
      </c>
      <c r="D214" s="17">
        <v>9.272787658692154E-4</v>
      </c>
      <c r="G214" s="17"/>
    </row>
    <row r="215" spans="1:7" ht="12.75" customHeight="1">
      <c r="A215" s="16">
        <v>43</v>
      </c>
      <c r="B215" s="16">
        <v>2007</v>
      </c>
      <c r="C215" s="16">
        <v>27</v>
      </c>
      <c r="D215" s="17">
        <v>1.2616477211227967E-3</v>
      </c>
      <c r="G215" s="17"/>
    </row>
    <row r="216" spans="1:7" ht="12.75" customHeight="1">
      <c r="A216" s="16">
        <v>43</v>
      </c>
      <c r="B216" s="16">
        <v>2007</v>
      </c>
      <c r="C216" s="16">
        <v>28</v>
      </c>
      <c r="D216" s="17">
        <v>3.531164679521924E-4</v>
      </c>
      <c r="G216" s="17"/>
    </row>
    <row r="217" spans="1:7" ht="12.75" customHeight="1">
      <c r="A217" s="16">
        <v>43</v>
      </c>
      <c r="B217" s="16">
        <v>2007</v>
      </c>
      <c r="C217" s="16">
        <v>29</v>
      </c>
      <c r="D217" s="17">
        <v>1.2866752131892394E-5</v>
      </c>
      <c r="G217" s="17"/>
    </row>
    <row r="218" spans="1:7" ht="12.75" customHeight="1">
      <c r="A218" s="16">
        <v>43</v>
      </c>
      <c r="B218" s="16">
        <v>2007</v>
      </c>
      <c r="C218" s="16">
        <v>30</v>
      </c>
      <c r="D218" s="17">
        <v>2.0575768351348929E-3</v>
      </c>
      <c r="G218" s="17"/>
    </row>
    <row r="219" spans="1:7" ht="12.75" customHeight="1">
      <c r="A219" s="16">
        <v>51</v>
      </c>
      <c r="B219" s="16">
        <v>2007</v>
      </c>
      <c r="C219" s="16">
        <v>0</v>
      </c>
      <c r="D219" s="17">
        <v>4.0358378961645507E-2</v>
      </c>
      <c r="G219" s="17"/>
    </row>
    <row r="220" spans="1:7" ht="12.75" customHeight="1">
      <c r="A220" s="16">
        <v>51</v>
      </c>
      <c r="B220" s="16">
        <v>2007</v>
      </c>
      <c r="C220" s="16">
        <v>1</v>
      </c>
      <c r="D220" s="17">
        <v>5.6234032348062832E-2</v>
      </c>
      <c r="G220" s="17"/>
    </row>
    <row r="221" spans="1:7" ht="12.75" customHeight="1">
      <c r="A221" s="16">
        <v>51</v>
      </c>
      <c r="B221" s="16">
        <v>2007</v>
      </c>
      <c r="C221" s="16">
        <v>2</v>
      </c>
      <c r="D221" s="17">
        <v>6.6183542394245939E-2</v>
      </c>
      <c r="G221" s="17"/>
    </row>
    <row r="222" spans="1:7" ht="12.75" customHeight="1">
      <c r="A222" s="16">
        <v>51</v>
      </c>
      <c r="B222" s="16">
        <v>2007</v>
      </c>
      <c r="C222" s="16">
        <v>3</v>
      </c>
      <c r="D222" s="17">
        <v>7.6173596875144953E-2</v>
      </c>
      <c r="G222" s="17"/>
    </row>
    <row r="223" spans="1:7" ht="12.75" customHeight="1">
      <c r="A223" s="16">
        <v>51</v>
      </c>
      <c r="B223" s="16">
        <v>2007</v>
      </c>
      <c r="C223" s="16">
        <v>4</v>
      </c>
      <c r="D223" s="17">
        <v>6.9364396251245894E-2</v>
      </c>
      <c r="G223" s="17"/>
    </row>
    <row r="224" spans="1:7" ht="12.75" customHeight="1">
      <c r="A224" s="16">
        <v>51</v>
      </c>
      <c r="B224" s="16">
        <v>2007</v>
      </c>
      <c r="C224" s="16">
        <v>5</v>
      </c>
      <c r="D224" s="17">
        <v>6.1699450263976663E-2</v>
      </c>
      <c r="G224" s="17"/>
    </row>
    <row r="225" spans="1:7" ht="12.75" customHeight="1">
      <c r="A225" s="16">
        <v>51</v>
      </c>
      <c r="B225" s="16">
        <v>2007</v>
      </c>
      <c r="C225" s="16">
        <v>6</v>
      </c>
      <c r="D225" s="17">
        <v>5.8545876036530338E-2</v>
      </c>
      <c r="G225" s="17"/>
    </row>
    <row r="226" spans="1:7" ht="12.75" customHeight="1">
      <c r="A226" s="16">
        <v>51</v>
      </c>
      <c r="B226" s="16">
        <v>2007</v>
      </c>
      <c r="C226" s="16">
        <v>7</v>
      </c>
      <c r="D226" s="17">
        <v>5.6665759356570922E-2</v>
      </c>
      <c r="G226" s="17"/>
    </row>
    <row r="227" spans="1:7" ht="12.75" customHeight="1">
      <c r="A227" s="16">
        <v>51</v>
      </c>
      <c r="B227" s="16">
        <v>2007</v>
      </c>
      <c r="C227" s="16">
        <v>8</v>
      </c>
      <c r="D227" s="17">
        <v>6.6439836306000713E-2</v>
      </c>
      <c r="G227" s="17"/>
    </row>
    <row r="228" spans="1:7" ht="12.75" customHeight="1">
      <c r="A228" s="16">
        <v>51</v>
      </c>
      <c r="B228" s="16">
        <v>2007</v>
      </c>
      <c r="C228" s="16">
        <v>9</v>
      </c>
      <c r="D228" s="17">
        <v>5.0761468739032131E-2</v>
      </c>
      <c r="G228" s="17"/>
    </row>
    <row r="229" spans="1:7" ht="12.75" customHeight="1">
      <c r="A229" s="16">
        <v>51</v>
      </c>
      <c r="B229" s="16">
        <v>2007</v>
      </c>
      <c r="C229" s="16">
        <v>10</v>
      </c>
      <c r="D229" s="17">
        <v>4.4591749688413451E-2</v>
      </c>
      <c r="G229" s="17"/>
    </row>
    <row r="230" spans="1:7" ht="12.75" customHeight="1">
      <c r="A230" s="16">
        <v>51</v>
      </c>
      <c r="B230" s="16">
        <v>2007</v>
      </c>
      <c r="C230" s="16">
        <v>11</v>
      </c>
      <c r="D230" s="17">
        <v>3.5495483498877628E-2</v>
      </c>
      <c r="G230" s="17"/>
    </row>
    <row r="231" spans="1:7" ht="12.75" customHeight="1">
      <c r="A231" s="16">
        <v>51</v>
      </c>
      <c r="B231" s="16">
        <v>2007</v>
      </c>
      <c r="C231" s="16">
        <v>12</v>
      </c>
      <c r="D231" s="17">
        <v>3.4208286904576196E-2</v>
      </c>
      <c r="G231" s="17"/>
    </row>
    <row r="232" spans="1:7" ht="12.75" customHeight="1">
      <c r="A232" s="16">
        <v>51</v>
      </c>
      <c r="B232" s="16">
        <v>2007</v>
      </c>
      <c r="C232" s="16">
        <v>13</v>
      </c>
      <c r="D232" s="17">
        <v>3.6563908568447191E-2</v>
      </c>
      <c r="G232" s="17"/>
    </row>
    <row r="233" spans="1:7" ht="12.75" customHeight="1">
      <c r="A233" s="16">
        <v>51</v>
      </c>
      <c r="B233" s="16">
        <v>2007</v>
      </c>
      <c r="C233" s="16">
        <v>14</v>
      </c>
      <c r="D233" s="17">
        <v>3.4614891328419391E-2</v>
      </c>
      <c r="G233" s="17"/>
    </row>
    <row r="234" spans="1:7" ht="12.75" customHeight="1">
      <c r="A234" s="16">
        <v>51</v>
      </c>
      <c r="B234" s="16">
        <v>2007</v>
      </c>
      <c r="C234" s="16">
        <v>15</v>
      </c>
      <c r="D234" s="17">
        <v>3.3637058833755791E-2</v>
      </c>
      <c r="G234" s="17"/>
    </row>
    <row r="235" spans="1:7" ht="12.75" customHeight="1">
      <c r="A235" s="16">
        <v>51</v>
      </c>
      <c r="B235" s="16">
        <v>2007</v>
      </c>
      <c r="C235" s="16">
        <v>16</v>
      </c>
      <c r="D235" s="17">
        <v>3.1980059928875031E-2</v>
      </c>
      <c r="G235" s="17"/>
    </row>
    <row r="236" spans="1:7" ht="12.75" customHeight="1">
      <c r="A236" s="16">
        <v>51</v>
      </c>
      <c r="B236" s="16">
        <v>2007</v>
      </c>
      <c r="C236" s="16">
        <v>17</v>
      </c>
      <c r="D236" s="17">
        <v>2.520422500911066E-2</v>
      </c>
      <c r="G236" s="17"/>
    </row>
    <row r="237" spans="1:7" ht="12.75" customHeight="1">
      <c r="A237" s="16">
        <v>51</v>
      </c>
      <c r="B237" s="16">
        <v>2007</v>
      </c>
      <c r="C237" s="16">
        <v>18</v>
      </c>
      <c r="D237" s="17">
        <v>2.0890711029395749E-2</v>
      </c>
      <c r="G237" s="17"/>
    </row>
    <row r="238" spans="1:7" ht="12.75" customHeight="1">
      <c r="A238" s="16">
        <v>51</v>
      </c>
      <c r="B238" s="16">
        <v>2007</v>
      </c>
      <c r="C238" s="16">
        <v>19</v>
      </c>
      <c r="D238" s="17">
        <v>1.6284715560307184E-2</v>
      </c>
      <c r="G238" s="17"/>
    </row>
    <row r="239" spans="1:7" ht="12.75" customHeight="1">
      <c r="A239" s="16">
        <v>51</v>
      </c>
      <c r="B239" s="16">
        <v>2007</v>
      </c>
      <c r="C239" s="16">
        <v>20</v>
      </c>
      <c r="D239" s="17">
        <v>1.2548163018203187E-2</v>
      </c>
      <c r="G239" s="17"/>
    </row>
    <row r="240" spans="1:7" ht="12.75" customHeight="1">
      <c r="A240" s="16">
        <v>51</v>
      </c>
      <c r="B240" s="16">
        <v>2007</v>
      </c>
      <c r="C240" s="16">
        <v>21</v>
      </c>
      <c r="D240" s="17">
        <v>1.2833557890156548E-2</v>
      </c>
      <c r="G240" s="17"/>
    </row>
    <row r="241" spans="1:7" ht="12.75" customHeight="1">
      <c r="A241" s="16">
        <v>51</v>
      </c>
      <c r="B241" s="16">
        <v>2007</v>
      </c>
      <c r="C241" s="16">
        <v>22</v>
      </c>
      <c r="D241" s="17">
        <v>1.4289739834000005E-2</v>
      </c>
      <c r="G241" s="17"/>
    </row>
    <row r="242" spans="1:7" ht="12.75" customHeight="1">
      <c r="A242" s="16">
        <v>51</v>
      </c>
      <c r="B242" s="16">
        <v>2007</v>
      </c>
      <c r="C242" s="16">
        <v>23</v>
      </c>
      <c r="D242" s="17">
        <v>1.5777522040729918E-2</v>
      </c>
      <c r="G242" s="17"/>
    </row>
    <row r="243" spans="1:7" ht="12.75" customHeight="1">
      <c r="A243" s="16">
        <v>51</v>
      </c>
      <c r="B243" s="16">
        <v>2007</v>
      </c>
      <c r="C243" s="16">
        <v>24</v>
      </c>
      <c r="D243" s="17">
        <v>1.7797271725764154E-2</v>
      </c>
      <c r="G243" s="17"/>
    </row>
    <row r="244" spans="1:7" ht="12.75" customHeight="1">
      <c r="A244" s="16">
        <v>51</v>
      </c>
      <c r="B244" s="16">
        <v>2007</v>
      </c>
      <c r="C244" s="16">
        <v>25</v>
      </c>
      <c r="D244" s="17">
        <v>2.5643947596422213E-3</v>
      </c>
      <c r="G244" s="17"/>
    </row>
    <row r="245" spans="1:7" ht="12.75" customHeight="1">
      <c r="A245" s="16">
        <v>51</v>
      </c>
      <c r="B245" s="16">
        <v>2007</v>
      </c>
      <c r="C245" s="16">
        <v>26</v>
      </c>
      <c r="D245" s="17">
        <v>2.6753076006263083E-3</v>
      </c>
      <c r="G245" s="17"/>
    </row>
    <row r="246" spans="1:7" ht="12.75" customHeight="1">
      <c r="A246" s="16">
        <v>51</v>
      </c>
      <c r="B246" s="16">
        <v>2007</v>
      </c>
      <c r="C246" s="16">
        <v>27</v>
      </c>
      <c r="D246" s="17">
        <v>2.1913827070658052E-3</v>
      </c>
      <c r="G246" s="17"/>
    </row>
    <row r="247" spans="1:7" ht="12.75" customHeight="1">
      <c r="A247" s="16">
        <v>51</v>
      </c>
      <c r="B247" s="16">
        <v>2007</v>
      </c>
      <c r="C247" s="16">
        <v>28</v>
      </c>
      <c r="D247" s="17">
        <v>1.0814175743945431E-3</v>
      </c>
      <c r="G247" s="17"/>
    </row>
    <row r="248" spans="1:7" ht="12.75" customHeight="1">
      <c r="A248" s="16">
        <v>51</v>
      </c>
      <c r="B248" s="16">
        <v>2007</v>
      </c>
      <c r="C248" s="16">
        <v>29</v>
      </c>
      <c r="D248" s="17">
        <v>8.5554168290205416E-4</v>
      </c>
      <c r="G248" s="17"/>
    </row>
    <row r="249" spans="1:7" ht="12.75" customHeight="1">
      <c r="A249" s="16">
        <v>51</v>
      </c>
      <c r="B249" s="16">
        <v>2007</v>
      </c>
      <c r="C249" s="16">
        <v>30</v>
      </c>
      <c r="D249" s="17">
        <v>1.4882732838807256E-3</v>
      </c>
      <c r="G249" s="17"/>
    </row>
    <row r="250" spans="1:7" ht="12.75" customHeight="1">
      <c r="A250" s="16">
        <v>52</v>
      </c>
      <c r="B250" s="16">
        <v>2007</v>
      </c>
      <c r="C250" s="16">
        <v>0</v>
      </c>
      <c r="D250" s="17">
        <v>3.1118313709491478E-2</v>
      </c>
      <c r="G250" s="17"/>
    </row>
    <row r="251" spans="1:7" ht="12.75" customHeight="1">
      <c r="A251" s="16">
        <v>52</v>
      </c>
      <c r="B251" s="16">
        <v>2007</v>
      </c>
      <c r="C251" s="16">
        <v>1</v>
      </c>
      <c r="D251" s="17">
        <v>4.7679648587195464E-2</v>
      </c>
      <c r="G251" s="17"/>
    </row>
    <row r="252" spans="1:7" ht="12.75" customHeight="1">
      <c r="A252" s="16">
        <v>52</v>
      </c>
      <c r="B252" s="16">
        <v>2007</v>
      </c>
      <c r="C252" s="16">
        <v>2</v>
      </c>
      <c r="D252" s="17">
        <v>5.9281245334488003E-2</v>
      </c>
      <c r="G252" s="17"/>
    </row>
    <row r="253" spans="1:7" ht="12.75" customHeight="1">
      <c r="A253" s="16">
        <v>52</v>
      </c>
      <c r="B253" s="16">
        <v>2007</v>
      </c>
      <c r="C253" s="16">
        <v>3</v>
      </c>
      <c r="D253" s="17">
        <v>7.9303892182236213E-2</v>
      </c>
      <c r="G253" s="17"/>
    </row>
    <row r="254" spans="1:7" ht="12.75" customHeight="1">
      <c r="A254" s="16">
        <v>52</v>
      </c>
      <c r="B254" s="16">
        <v>2007</v>
      </c>
      <c r="C254" s="16">
        <v>4</v>
      </c>
      <c r="D254" s="17">
        <v>6.9633843616412422E-2</v>
      </c>
      <c r="G254" s="17"/>
    </row>
    <row r="255" spans="1:7" ht="12.75" customHeight="1">
      <c r="A255" s="16">
        <v>52</v>
      </c>
      <c r="B255" s="16">
        <v>2007</v>
      </c>
      <c r="C255" s="16">
        <v>5</v>
      </c>
      <c r="D255" s="17">
        <v>5.5683516475880504E-2</v>
      </c>
      <c r="G255" s="17"/>
    </row>
    <row r="256" spans="1:7" ht="12.75" customHeight="1">
      <c r="A256" s="16">
        <v>52</v>
      </c>
      <c r="B256" s="16">
        <v>2007</v>
      </c>
      <c r="C256" s="16">
        <v>6</v>
      </c>
      <c r="D256" s="17">
        <v>5.2425358587149647E-2</v>
      </c>
      <c r="G256" s="17"/>
    </row>
    <row r="257" spans="1:7" ht="12.75" customHeight="1">
      <c r="A257" s="16">
        <v>52</v>
      </c>
      <c r="B257" s="16">
        <v>2007</v>
      </c>
      <c r="C257" s="16">
        <v>7</v>
      </c>
      <c r="D257" s="17">
        <v>4.9711170915238079E-2</v>
      </c>
      <c r="G257" s="17"/>
    </row>
    <row r="258" spans="1:7" ht="12.75" customHeight="1">
      <c r="A258" s="16">
        <v>52</v>
      </c>
      <c r="B258" s="16">
        <v>2007</v>
      </c>
      <c r="C258" s="16">
        <v>8</v>
      </c>
      <c r="D258" s="17">
        <v>7.167879682335293E-2</v>
      </c>
      <c r="G258" s="17"/>
    </row>
    <row r="259" spans="1:7" ht="12.75" customHeight="1">
      <c r="A259" s="16">
        <v>52</v>
      </c>
      <c r="B259" s="16">
        <v>2007</v>
      </c>
      <c r="C259" s="16">
        <v>9</v>
      </c>
      <c r="D259" s="17">
        <v>4.5682473374126266E-2</v>
      </c>
      <c r="G259" s="17"/>
    </row>
    <row r="260" spans="1:7" ht="12.75" customHeight="1">
      <c r="A260" s="16">
        <v>52</v>
      </c>
      <c r="B260" s="16">
        <v>2007</v>
      </c>
      <c r="C260" s="16">
        <v>10</v>
      </c>
      <c r="D260" s="17">
        <v>4.1975998397576361E-2</v>
      </c>
      <c r="G260" s="17"/>
    </row>
    <row r="261" spans="1:7" ht="12.75" customHeight="1">
      <c r="A261" s="16">
        <v>52</v>
      </c>
      <c r="B261" s="16">
        <v>2007</v>
      </c>
      <c r="C261" s="16">
        <v>11</v>
      </c>
      <c r="D261" s="17">
        <v>3.1278094392248115E-2</v>
      </c>
      <c r="G261" s="17"/>
    </row>
    <row r="262" spans="1:7" ht="12.75" customHeight="1">
      <c r="A262" s="16">
        <v>52</v>
      </c>
      <c r="B262" s="16">
        <v>2007</v>
      </c>
      <c r="C262" s="16">
        <v>12</v>
      </c>
      <c r="D262" s="17">
        <v>3.2488837188527901E-2</v>
      </c>
      <c r="G262" s="17"/>
    </row>
    <row r="263" spans="1:7" ht="12.75" customHeight="1">
      <c r="A263" s="16">
        <v>52</v>
      </c>
      <c r="B263" s="16">
        <v>2007</v>
      </c>
      <c r="C263" s="16">
        <v>13</v>
      </c>
      <c r="D263" s="17">
        <v>4.2164919232089933E-2</v>
      </c>
      <c r="G263" s="17"/>
    </row>
    <row r="264" spans="1:7" ht="12.75" customHeight="1">
      <c r="A264" s="16">
        <v>52</v>
      </c>
      <c r="B264" s="16">
        <v>2007</v>
      </c>
      <c r="C264" s="16">
        <v>14</v>
      </c>
      <c r="D264" s="17">
        <v>3.7254508652676904E-2</v>
      </c>
      <c r="G264" s="17"/>
    </row>
    <row r="265" spans="1:7" ht="12.75" customHeight="1">
      <c r="A265" s="16">
        <v>52</v>
      </c>
      <c r="B265" s="16">
        <v>2007</v>
      </c>
      <c r="C265" s="16">
        <v>15</v>
      </c>
      <c r="D265" s="17">
        <v>4.2743131563770888E-2</v>
      </c>
      <c r="G265" s="17"/>
    </row>
    <row r="266" spans="1:7" ht="12.75" customHeight="1">
      <c r="A266" s="16">
        <v>52</v>
      </c>
      <c r="B266" s="16">
        <v>2007</v>
      </c>
      <c r="C266" s="16">
        <v>16</v>
      </c>
      <c r="D266" s="17">
        <v>4.2667868171567577E-2</v>
      </c>
      <c r="G266" s="17"/>
    </row>
    <row r="267" spans="1:7" ht="12.75" customHeight="1">
      <c r="A267" s="16">
        <v>52</v>
      </c>
      <c r="B267" s="16">
        <v>2007</v>
      </c>
      <c r="C267" s="16">
        <v>17</v>
      </c>
      <c r="D267" s="17">
        <v>3.3007908082947963E-2</v>
      </c>
      <c r="G267" s="17"/>
    </row>
    <row r="268" spans="1:7" ht="12.75" customHeight="1">
      <c r="A268" s="16">
        <v>52</v>
      </c>
      <c r="B268" s="16">
        <v>2007</v>
      </c>
      <c r="C268" s="16">
        <v>18</v>
      </c>
      <c r="D268" s="17">
        <v>2.668026900792653E-2</v>
      </c>
      <c r="G268" s="17"/>
    </row>
    <row r="269" spans="1:7" ht="12.75" customHeight="1">
      <c r="A269" s="16">
        <v>52</v>
      </c>
      <c r="B269" s="16">
        <v>2007</v>
      </c>
      <c r="C269" s="16">
        <v>19</v>
      </c>
      <c r="D269" s="17">
        <v>1.9238476062032543E-2</v>
      </c>
      <c r="G269" s="17"/>
    </row>
    <row r="270" spans="1:7" ht="12.75" customHeight="1">
      <c r="A270" s="16">
        <v>52</v>
      </c>
      <c r="B270" s="16">
        <v>2007</v>
      </c>
      <c r="C270" s="16">
        <v>20</v>
      </c>
      <c r="D270" s="17">
        <v>1.182658298383487E-2</v>
      </c>
      <c r="G270" s="17"/>
    </row>
    <row r="271" spans="1:7" ht="12.75" customHeight="1">
      <c r="A271" s="16">
        <v>52</v>
      </c>
      <c r="B271" s="16">
        <v>2007</v>
      </c>
      <c r="C271" s="16">
        <v>21</v>
      </c>
      <c r="D271" s="17">
        <v>1.0639571311732572E-2</v>
      </c>
      <c r="G271" s="17"/>
    </row>
    <row r="272" spans="1:7" ht="12.75" customHeight="1">
      <c r="A272" s="16">
        <v>52</v>
      </c>
      <c r="B272" s="16">
        <v>2007</v>
      </c>
      <c r="C272" s="16">
        <v>22</v>
      </c>
      <c r="D272" s="17">
        <v>1.1491532174695389E-2</v>
      </c>
      <c r="G272" s="17"/>
    </row>
    <row r="273" spans="1:7" ht="12.75" customHeight="1">
      <c r="A273" s="16">
        <v>52</v>
      </c>
      <c r="B273" s="16">
        <v>2007</v>
      </c>
      <c r="C273" s="16">
        <v>23</v>
      </c>
      <c r="D273" s="17">
        <v>1.131457858134562E-2</v>
      </c>
      <c r="G273" s="17"/>
    </row>
    <row r="274" spans="1:7" ht="12.75" customHeight="1">
      <c r="A274" s="16">
        <v>52</v>
      </c>
      <c r="B274" s="16">
        <v>2007</v>
      </c>
      <c r="C274" s="16">
        <v>24</v>
      </c>
      <c r="D274" s="17">
        <v>1.190884631526367E-2</v>
      </c>
      <c r="G274" s="17"/>
    </row>
    <row r="275" spans="1:7" ht="12.75" customHeight="1">
      <c r="A275" s="16">
        <v>52</v>
      </c>
      <c r="B275" s="16">
        <v>2007</v>
      </c>
      <c r="C275" s="16">
        <v>25</v>
      </c>
      <c r="D275" s="17">
        <v>6.2401332032378581E-3</v>
      </c>
      <c r="G275" s="17"/>
    </row>
    <row r="276" spans="1:7" ht="12.75" customHeight="1">
      <c r="A276" s="16">
        <v>52</v>
      </c>
      <c r="B276" s="16">
        <v>2007</v>
      </c>
      <c r="C276" s="16">
        <v>26</v>
      </c>
      <c r="D276" s="17">
        <v>6.514295120782102E-3</v>
      </c>
      <c r="G276" s="17"/>
    </row>
    <row r="277" spans="1:7" ht="12.75" customHeight="1">
      <c r="A277" s="16">
        <v>52</v>
      </c>
      <c r="B277" s="16">
        <v>2007</v>
      </c>
      <c r="C277" s="16">
        <v>27</v>
      </c>
      <c r="D277" s="17">
        <v>6.937550800797763E-3</v>
      </c>
      <c r="G277" s="17"/>
    </row>
    <row r="278" spans="1:7" ht="12.75" customHeight="1">
      <c r="A278" s="16">
        <v>52</v>
      </c>
      <c r="B278" s="16">
        <v>2007</v>
      </c>
      <c r="C278" s="16">
        <v>28</v>
      </c>
      <c r="D278" s="17">
        <v>1.8789490568982088E-3</v>
      </c>
      <c r="G278" s="17"/>
    </row>
    <row r="279" spans="1:7" ht="12.75" customHeight="1">
      <c r="A279" s="16">
        <v>52</v>
      </c>
      <c r="B279" s="16">
        <v>2007</v>
      </c>
      <c r="C279" s="16">
        <v>29</v>
      </c>
      <c r="D279" s="17">
        <v>3.9196741795021893E-4</v>
      </c>
      <c r="G279" s="17"/>
    </row>
    <row r="280" spans="1:7" ht="12.75" customHeight="1">
      <c r="A280" s="16">
        <v>52</v>
      </c>
      <c r="B280" s="16">
        <v>2007</v>
      </c>
      <c r="C280" s="16">
        <v>30</v>
      </c>
      <c r="D280" s="17">
        <v>9.1577226765259916E-3</v>
      </c>
      <c r="G280" s="17"/>
    </row>
    <row r="281" spans="1:7" ht="12.75" customHeight="1">
      <c r="A281" s="16">
        <v>53</v>
      </c>
      <c r="B281" s="16">
        <v>2007</v>
      </c>
      <c r="C281" s="16">
        <v>0</v>
      </c>
      <c r="D281" s="17">
        <v>3.1172931981097309E-2</v>
      </c>
      <c r="G281" s="17"/>
    </row>
    <row r="282" spans="1:7" ht="12.75" customHeight="1">
      <c r="A282" s="16">
        <v>53</v>
      </c>
      <c r="B282" s="16">
        <v>2007</v>
      </c>
      <c r="C282" s="16">
        <v>1</v>
      </c>
      <c r="D282" s="17">
        <v>4.7758665298490231E-2</v>
      </c>
      <c r="G282" s="17"/>
    </row>
    <row r="283" spans="1:7" ht="12.75" customHeight="1">
      <c r="A283" s="16">
        <v>53</v>
      </c>
      <c r="B283" s="16">
        <v>2007</v>
      </c>
      <c r="C283" s="16">
        <v>2</v>
      </c>
      <c r="D283" s="17">
        <v>5.9736195725118936E-2</v>
      </c>
      <c r="G283" s="17"/>
    </row>
    <row r="284" spans="1:7" ht="12.75" customHeight="1">
      <c r="A284" s="16">
        <v>53</v>
      </c>
      <c r="B284" s="16">
        <v>2007</v>
      </c>
      <c r="C284" s="16">
        <v>3</v>
      </c>
      <c r="D284" s="17">
        <v>8.0273473108074603E-2</v>
      </c>
      <c r="G284" s="17"/>
    </row>
    <row r="285" spans="1:7" ht="12.75" customHeight="1">
      <c r="A285" s="16">
        <v>53</v>
      </c>
      <c r="B285" s="16">
        <v>2007</v>
      </c>
      <c r="C285" s="16">
        <v>4</v>
      </c>
      <c r="D285" s="17">
        <v>7.0282407050769657E-2</v>
      </c>
      <c r="G285" s="17"/>
    </row>
    <row r="286" spans="1:7" ht="12.75" customHeight="1">
      <c r="A286" s="16">
        <v>53</v>
      </c>
      <c r="B286" s="16">
        <v>2007</v>
      </c>
      <c r="C286" s="16">
        <v>5</v>
      </c>
      <c r="D286" s="17">
        <v>5.6292814415924708E-2</v>
      </c>
      <c r="G286" s="17"/>
    </row>
    <row r="287" spans="1:7" ht="12.75" customHeight="1">
      <c r="A287" s="16">
        <v>53</v>
      </c>
      <c r="B287" s="16">
        <v>2007</v>
      </c>
      <c r="C287" s="16">
        <v>6</v>
      </c>
      <c r="D287" s="17">
        <v>5.2963288879307756E-2</v>
      </c>
      <c r="G287" s="17"/>
    </row>
    <row r="288" spans="1:7" ht="12.75" customHeight="1">
      <c r="A288" s="16">
        <v>53</v>
      </c>
      <c r="B288" s="16">
        <v>2007</v>
      </c>
      <c r="C288" s="16">
        <v>7</v>
      </c>
      <c r="D288" s="17">
        <v>5.0165722481105256E-2</v>
      </c>
      <c r="G288" s="17"/>
    </row>
    <row r="289" spans="1:7" ht="12.75" customHeight="1">
      <c r="A289" s="16">
        <v>53</v>
      </c>
      <c r="B289" s="16">
        <v>2007</v>
      </c>
      <c r="C289" s="16">
        <v>8</v>
      </c>
      <c r="D289" s="17">
        <v>7.3224735193601703E-2</v>
      </c>
      <c r="G289" s="17"/>
    </row>
    <row r="290" spans="1:7" ht="12.75" customHeight="1">
      <c r="A290" s="16">
        <v>53</v>
      </c>
      <c r="B290" s="16">
        <v>2007</v>
      </c>
      <c r="C290" s="16">
        <v>9</v>
      </c>
      <c r="D290" s="17">
        <v>4.6596705877191391E-2</v>
      </c>
      <c r="G290" s="17"/>
    </row>
    <row r="291" spans="1:7" ht="12.75" customHeight="1">
      <c r="A291" s="16">
        <v>53</v>
      </c>
      <c r="B291" s="16">
        <v>2007</v>
      </c>
      <c r="C291" s="16">
        <v>10</v>
      </c>
      <c r="D291" s="17">
        <v>4.2508763851453003E-2</v>
      </c>
      <c r="G291" s="17"/>
    </row>
    <row r="292" spans="1:7" ht="12.75" customHeight="1">
      <c r="A292" s="16">
        <v>53</v>
      </c>
      <c r="B292" s="16">
        <v>2007</v>
      </c>
      <c r="C292" s="16">
        <v>11</v>
      </c>
      <c r="D292" s="17">
        <v>3.1989467851782291E-2</v>
      </c>
      <c r="G292" s="17"/>
    </row>
    <row r="293" spans="1:7" ht="12.75" customHeight="1">
      <c r="A293" s="16">
        <v>53</v>
      </c>
      <c r="B293" s="16">
        <v>2007</v>
      </c>
      <c r="C293" s="16">
        <v>12</v>
      </c>
      <c r="D293" s="17">
        <v>3.2971313081406189E-2</v>
      </c>
      <c r="G293" s="17"/>
    </row>
    <row r="294" spans="1:7" ht="12.75" customHeight="1">
      <c r="A294" s="16">
        <v>53</v>
      </c>
      <c r="B294" s="16">
        <v>2007</v>
      </c>
      <c r="C294" s="16">
        <v>13</v>
      </c>
      <c r="D294" s="17">
        <v>4.2102521040057315E-2</v>
      </c>
      <c r="G294" s="17"/>
    </row>
    <row r="295" spans="1:7" ht="12.75" customHeight="1">
      <c r="A295" s="16">
        <v>53</v>
      </c>
      <c r="B295" s="16">
        <v>2007</v>
      </c>
      <c r="C295" s="16">
        <v>14</v>
      </c>
      <c r="D295" s="17">
        <v>3.7901512847731161E-2</v>
      </c>
      <c r="G295" s="17"/>
    </row>
    <row r="296" spans="1:7" ht="12.75" customHeight="1">
      <c r="A296" s="16">
        <v>53</v>
      </c>
      <c r="B296" s="16">
        <v>2007</v>
      </c>
      <c r="C296" s="16">
        <v>15</v>
      </c>
      <c r="D296" s="17">
        <v>4.3049746575582269E-2</v>
      </c>
      <c r="G296" s="17"/>
    </row>
    <row r="297" spans="1:7" ht="12.75" customHeight="1">
      <c r="A297" s="16">
        <v>53</v>
      </c>
      <c r="B297" s="16">
        <v>2007</v>
      </c>
      <c r="C297" s="16">
        <v>16</v>
      </c>
      <c r="D297" s="17">
        <v>4.3967836712753172E-2</v>
      </c>
      <c r="G297" s="17"/>
    </row>
    <row r="298" spans="1:7" ht="12.75" customHeight="1">
      <c r="A298" s="16">
        <v>53</v>
      </c>
      <c r="B298" s="16">
        <v>2007</v>
      </c>
      <c r="C298" s="16">
        <v>17</v>
      </c>
      <c r="D298" s="17">
        <v>3.3543655849921757E-2</v>
      </c>
      <c r="G298" s="17"/>
    </row>
    <row r="299" spans="1:7" ht="12.75" customHeight="1">
      <c r="A299" s="16">
        <v>53</v>
      </c>
      <c r="B299" s="16">
        <v>2007</v>
      </c>
      <c r="C299" s="16">
        <v>18</v>
      </c>
      <c r="D299" s="17">
        <v>2.591303317230945E-2</v>
      </c>
      <c r="G299" s="17"/>
    </row>
    <row r="300" spans="1:7" ht="12.75" customHeight="1">
      <c r="A300" s="16">
        <v>53</v>
      </c>
      <c r="B300" s="16">
        <v>2007</v>
      </c>
      <c r="C300" s="16">
        <v>19</v>
      </c>
      <c r="D300" s="17">
        <v>1.8410163547109379E-2</v>
      </c>
      <c r="G300" s="17"/>
    </row>
    <row r="301" spans="1:7" ht="12.75" customHeight="1">
      <c r="A301" s="16">
        <v>53</v>
      </c>
      <c r="B301" s="16">
        <v>2007</v>
      </c>
      <c r="C301" s="16">
        <v>20</v>
      </c>
      <c r="D301" s="17">
        <v>1.1313597218807149E-2</v>
      </c>
      <c r="G301" s="17"/>
    </row>
    <row r="302" spans="1:7" ht="12.75" customHeight="1">
      <c r="A302" s="16">
        <v>53</v>
      </c>
      <c r="B302" s="16">
        <v>2007</v>
      </c>
      <c r="C302" s="16">
        <v>21</v>
      </c>
      <c r="D302" s="17">
        <v>1.0131281574213707E-2</v>
      </c>
      <c r="G302" s="17"/>
    </row>
    <row r="303" spans="1:7" ht="12.75" customHeight="1">
      <c r="A303" s="16">
        <v>53</v>
      </c>
      <c r="B303" s="16">
        <v>2007</v>
      </c>
      <c r="C303" s="16">
        <v>22</v>
      </c>
      <c r="D303" s="17">
        <v>1.0933581212120196E-2</v>
      </c>
      <c r="G303" s="17"/>
    </row>
    <row r="304" spans="1:7" ht="12.75" customHeight="1">
      <c r="A304" s="16">
        <v>53</v>
      </c>
      <c r="B304" s="16">
        <v>2007</v>
      </c>
      <c r="C304" s="16">
        <v>23</v>
      </c>
      <c r="D304" s="17">
        <v>1.0539887055138806E-2</v>
      </c>
      <c r="G304" s="17"/>
    </row>
    <row r="305" spans="1:7" ht="12.75" customHeight="1">
      <c r="A305" s="16">
        <v>53</v>
      </c>
      <c r="B305" s="16">
        <v>2007</v>
      </c>
      <c r="C305" s="16">
        <v>24</v>
      </c>
      <c r="D305" s="17">
        <v>1.0763721731860014E-2</v>
      </c>
      <c r="G305" s="17"/>
    </row>
    <row r="306" spans="1:7" ht="12.75" customHeight="1">
      <c r="A306" s="16">
        <v>53</v>
      </c>
      <c r="B306" s="16">
        <v>2007</v>
      </c>
      <c r="C306" s="16">
        <v>25</v>
      </c>
      <c r="D306" s="17">
        <v>5.3521482965668103E-3</v>
      </c>
      <c r="G306" s="17"/>
    </row>
    <row r="307" spans="1:7" ht="12.75" customHeight="1">
      <c r="A307" s="16">
        <v>53</v>
      </c>
      <c r="B307" s="16">
        <v>2007</v>
      </c>
      <c r="C307" s="16">
        <v>26</v>
      </c>
      <c r="D307" s="17">
        <v>5.7770366639969782E-3</v>
      </c>
      <c r="G307" s="17"/>
    </row>
    <row r="308" spans="1:7" ht="12.75" customHeight="1">
      <c r="A308" s="16">
        <v>53</v>
      </c>
      <c r="B308" s="16">
        <v>2007</v>
      </c>
      <c r="C308" s="16">
        <v>27</v>
      </c>
      <c r="D308" s="17">
        <v>5.6257761671391739E-3</v>
      </c>
      <c r="G308" s="17"/>
    </row>
    <row r="309" spans="1:7" ht="12.75" customHeight="1">
      <c r="A309" s="16">
        <v>53</v>
      </c>
      <c r="B309" s="16">
        <v>2007</v>
      </c>
      <c r="C309" s="16">
        <v>28</v>
      </c>
      <c r="D309" s="17">
        <v>1.4437166165054132E-3</v>
      </c>
      <c r="G309" s="17"/>
    </row>
    <row r="310" spans="1:7" ht="12.75" customHeight="1">
      <c r="A310" s="16">
        <v>53</v>
      </c>
      <c r="B310" s="16">
        <v>2007</v>
      </c>
      <c r="C310" s="16">
        <v>29</v>
      </c>
      <c r="D310" s="17">
        <v>3.6346390639133212E-4</v>
      </c>
      <c r="G310" s="17"/>
    </row>
    <row r="311" spans="1:7" ht="12.75" customHeight="1">
      <c r="A311" s="16">
        <v>53</v>
      </c>
      <c r="B311" s="16">
        <v>2007</v>
      </c>
      <c r="C311" s="16">
        <v>30</v>
      </c>
      <c r="D311" s="17">
        <v>6.9308350164731265E-3</v>
      </c>
      <c r="G311" s="17"/>
    </row>
    <row r="312" spans="1:7" ht="12.75" customHeight="1">
      <c r="A312" s="16">
        <v>54</v>
      </c>
      <c r="B312" s="16">
        <v>2007</v>
      </c>
      <c r="C312" s="16">
        <v>0</v>
      </c>
      <c r="D312" s="17">
        <v>2.453714926088426E-2</v>
      </c>
      <c r="G312" s="17"/>
    </row>
    <row r="313" spans="1:7" ht="12.75" customHeight="1">
      <c r="A313" s="16">
        <v>54</v>
      </c>
      <c r="B313" s="16">
        <v>2007</v>
      </c>
      <c r="C313" s="16">
        <v>1</v>
      </c>
      <c r="D313" s="17">
        <v>4.1511089245594761E-2</v>
      </c>
      <c r="G313" s="17"/>
    </row>
    <row r="314" spans="1:7" ht="12.75" customHeight="1">
      <c r="A314" s="16">
        <v>54</v>
      </c>
      <c r="B314" s="16">
        <v>2007</v>
      </c>
      <c r="C314" s="16">
        <v>2</v>
      </c>
      <c r="D314" s="17">
        <v>5.3217304913405719E-2</v>
      </c>
      <c r="G314" s="17"/>
    </row>
    <row r="315" spans="1:7" ht="12.75" customHeight="1">
      <c r="A315" s="16">
        <v>54</v>
      </c>
      <c r="B315" s="16">
        <v>2007</v>
      </c>
      <c r="C315" s="16">
        <v>3</v>
      </c>
      <c r="D315" s="17">
        <v>7.8797605885186056E-2</v>
      </c>
      <c r="G315" s="17"/>
    </row>
    <row r="316" spans="1:7" ht="12.75" customHeight="1">
      <c r="A316" s="16">
        <v>54</v>
      </c>
      <c r="B316" s="16">
        <v>2007</v>
      </c>
      <c r="C316" s="16">
        <v>4</v>
      </c>
      <c r="D316" s="17">
        <v>6.8026722390123556E-2</v>
      </c>
      <c r="G316" s="17"/>
    </row>
    <row r="317" spans="1:7" ht="12.75" customHeight="1">
      <c r="A317" s="16">
        <v>54</v>
      </c>
      <c r="B317" s="16">
        <v>2007</v>
      </c>
      <c r="C317" s="16">
        <v>5</v>
      </c>
      <c r="D317" s="17">
        <v>4.9808479084770645E-2</v>
      </c>
      <c r="G317" s="17"/>
    </row>
    <row r="318" spans="1:7" ht="12.75" customHeight="1">
      <c r="A318" s="16">
        <v>54</v>
      </c>
      <c r="B318" s="16">
        <v>2007</v>
      </c>
      <c r="C318" s="16">
        <v>6</v>
      </c>
      <c r="D318" s="17">
        <v>4.6675203388880017E-2</v>
      </c>
      <c r="G318" s="17"/>
    </row>
    <row r="319" spans="1:7" ht="12.75" customHeight="1">
      <c r="A319" s="16">
        <v>54</v>
      </c>
      <c r="B319" s="16">
        <v>2007</v>
      </c>
      <c r="C319" s="16">
        <v>7</v>
      </c>
      <c r="D319" s="17">
        <v>4.3610172844799525E-2</v>
      </c>
      <c r="G319" s="17"/>
    </row>
    <row r="320" spans="1:7" ht="12.75" customHeight="1">
      <c r="A320" s="16">
        <v>54</v>
      </c>
      <c r="B320" s="16">
        <v>2007</v>
      </c>
      <c r="C320" s="16">
        <v>8</v>
      </c>
      <c r="D320" s="17">
        <v>7.1039871805490609E-2</v>
      </c>
      <c r="G320" s="17"/>
    </row>
    <row r="321" spans="1:7" ht="12.75" customHeight="1">
      <c r="A321" s="16">
        <v>54</v>
      </c>
      <c r="B321" s="16">
        <v>2007</v>
      </c>
      <c r="C321" s="16">
        <v>9</v>
      </c>
      <c r="D321" s="17">
        <v>3.9611838768330916E-2</v>
      </c>
      <c r="G321" s="17"/>
    </row>
    <row r="322" spans="1:7" ht="12.75" customHeight="1">
      <c r="A322" s="16">
        <v>54</v>
      </c>
      <c r="B322" s="16">
        <v>2007</v>
      </c>
      <c r="C322" s="16">
        <v>10</v>
      </c>
      <c r="D322" s="17">
        <v>3.8679464922417285E-2</v>
      </c>
      <c r="G322" s="17"/>
    </row>
    <row r="323" spans="1:7" ht="12.75" customHeight="1">
      <c r="A323" s="16">
        <v>54</v>
      </c>
      <c r="B323" s="16">
        <v>2007</v>
      </c>
      <c r="C323" s="16">
        <v>11</v>
      </c>
      <c r="D323" s="17">
        <v>2.6371823065727763E-2</v>
      </c>
      <c r="G323" s="17"/>
    </row>
    <row r="324" spans="1:7" ht="12.75" customHeight="1">
      <c r="A324" s="16">
        <v>54</v>
      </c>
      <c r="B324" s="16">
        <v>2007</v>
      </c>
      <c r="C324" s="16">
        <v>12</v>
      </c>
      <c r="D324" s="17">
        <v>2.9953829275097221E-2</v>
      </c>
      <c r="G324" s="17"/>
    </row>
    <row r="325" spans="1:7" ht="12.75" customHeight="1">
      <c r="A325" s="16">
        <v>54</v>
      </c>
      <c r="B325" s="16">
        <v>2007</v>
      </c>
      <c r="C325" s="16">
        <v>13</v>
      </c>
      <c r="D325" s="17">
        <v>4.6236211444663125E-2</v>
      </c>
      <c r="G325" s="17"/>
    </row>
    <row r="326" spans="1:7" ht="12.75" customHeight="1">
      <c r="A326" s="16">
        <v>54</v>
      </c>
      <c r="B326" s="16">
        <v>2007</v>
      </c>
      <c r="C326" s="16">
        <v>14</v>
      </c>
      <c r="D326" s="17">
        <v>3.7295135084701059E-2</v>
      </c>
      <c r="G326" s="17"/>
    </row>
    <row r="327" spans="1:7" ht="12.75" customHeight="1">
      <c r="A327" s="16">
        <v>54</v>
      </c>
      <c r="B327" s="16">
        <v>2007</v>
      </c>
      <c r="C327" s="16">
        <v>15</v>
      </c>
      <c r="D327" s="17">
        <v>4.8221755000589651E-2</v>
      </c>
      <c r="G327" s="17"/>
    </row>
    <row r="328" spans="1:7" ht="12.75" customHeight="1">
      <c r="A328" s="16">
        <v>54</v>
      </c>
      <c r="B328" s="16">
        <v>2007</v>
      </c>
      <c r="C328" s="16">
        <v>16</v>
      </c>
      <c r="D328" s="17">
        <v>4.6499571993225484E-2</v>
      </c>
      <c r="G328" s="17"/>
    </row>
    <row r="329" spans="1:7" ht="12.75" customHeight="1">
      <c r="A329" s="16">
        <v>54</v>
      </c>
      <c r="B329" s="16">
        <v>2007</v>
      </c>
      <c r="C329" s="16">
        <v>17</v>
      </c>
      <c r="D329" s="17">
        <v>3.6951642255809117E-2</v>
      </c>
      <c r="G329" s="17"/>
    </row>
    <row r="330" spans="1:7" ht="12.75" customHeight="1">
      <c r="A330" s="16">
        <v>54</v>
      </c>
      <c r="B330" s="16">
        <v>2007</v>
      </c>
      <c r="C330" s="16">
        <v>18</v>
      </c>
      <c r="D330" s="17">
        <v>3.2834229563481115E-2</v>
      </c>
      <c r="G330" s="17"/>
    </row>
    <row r="331" spans="1:7" ht="12.75" customHeight="1">
      <c r="A331" s="16">
        <v>54</v>
      </c>
      <c r="B331" s="16">
        <v>2007</v>
      </c>
      <c r="C331" s="16">
        <v>19</v>
      </c>
      <c r="D331" s="17">
        <v>2.3586532326264217E-2</v>
      </c>
      <c r="G331" s="17"/>
    </row>
    <row r="332" spans="1:7" ht="12.75" customHeight="1">
      <c r="A332" s="16">
        <v>54</v>
      </c>
      <c r="B332" s="16">
        <v>2007</v>
      </c>
      <c r="C332" s="16">
        <v>20</v>
      </c>
      <c r="D332" s="17">
        <v>1.2746889982642387E-2</v>
      </c>
      <c r="G332" s="17"/>
    </row>
    <row r="333" spans="1:7" ht="12.75" customHeight="1">
      <c r="A333" s="16">
        <v>54</v>
      </c>
      <c r="B333" s="16">
        <v>2007</v>
      </c>
      <c r="C333" s="16">
        <v>21</v>
      </c>
      <c r="D333" s="17">
        <v>1.0522068664779808E-2</v>
      </c>
      <c r="G333" s="17"/>
    </row>
    <row r="334" spans="1:7" ht="12.75" customHeight="1">
      <c r="A334" s="16">
        <v>54</v>
      </c>
      <c r="B334" s="16">
        <v>2007</v>
      </c>
      <c r="C334" s="16">
        <v>22</v>
      </c>
      <c r="D334" s="17">
        <v>1.1091573088159749E-2</v>
      </c>
      <c r="G334" s="17"/>
    </row>
    <row r="335" spans="1:7" ht="12.75" customHeight="1">
      <c r="A335" s="16">
        <v>54</v>
      </c>
      <c r="B335" s="16">
        <v>2007</v>
      </c>
      <c r="C335" s="16">
        <v>23</v>
      </c>
      <c r="D335" s="17">
        <v>1.0357033178823851E-2</v>
      </c>
      <c r="G335" s="17"/>
    </row>
    <row r="336" spans="1:7" ht="12.75" customHeight="1">
      <c r="A336" s="16">
        <v>54</v>
      </c>
      <c r="B336" s="16">
        <v>2007</v>
      </c>
      <c r="C336" s="16">
        <v>24</v>
      </c>
      <c r="D336" s="17">
        <v>1.0986422397110673E-2</v>
      </c>
      <c r="G336" s="17"/>
    </row>
    <row r="337" spans="1:7" ht="12.75" customHeight="1">
      <c r="A337" s="16">
        <v>54</v>
      </c>
      <c r="B337" s="16">
        <v>2007</v>
      </c>
      <c r="C337" s="16">
        <v>25</v>
      </c>
      <c r="D337" s="17">
        <v>1.1260906981235275E-2</v>
      </c>
      <c r="G337" s="17"/>
    </row>
    <row r="338" spans="1:7" ht="12.75" customHeight="1">
      <c r="A338" s="16">
        <v>54</v>
      </c>
      <c r="B338" s="16">
        <v>2007</v>
      </c>
      <c r="C338" s="16">
        <v>26</v>
      </c>
      <c r="D338" s="17">
        <v>1.1231253652684573E-2</v>
      </c>
      <c r="G338" s="17"/>
    </row>
    <row r="339" spans="1:7" ht="12.75" customHeight="1">
      <c r="A339" s="16">
        <v>54</v>
      </c>
      <c r="B339" s="16">
        <v>2007</v>
      </c>
      <c r="C339" s="16">
        <v>27</v>
      </c>
      <c r="D339" s="17">
        <v>1.3879404911973158E-2</v>
      </c>
      <c r="G339" s="17"/>
    </row>
    <row r="340" spans="1:7" ht="12.75" customHeight="1">
      <c r="A340" s="16">
        <v>54</v>
      </c>
      <c r="B340" s="16">
        <v>2007</v>
      </c>
      <c r="C340" s="16">
        <v>28</v>
      </c>
      <c r="D340" s="17">
        <v>3.6385320621576634E-3</v>
      </c>
      <c r="G340" s="17"/>
    </row>
    <row r="341" spans="1:7" ht="12.75" customHeight="1">
      <c r="A341" s="16">
        <v>54</v>
      </c>
      <c r="B341" s="16">
        <v>2007</v>
      </c>
      <c r="C341" s="16">
        <v>29</v>
      </c>
      <c r="D341" s="17">
        <v>1.4517909042838432E-4</v>
      </c>
      <c r="G341" s="17"/>
    </row>
    <row r="342" spans="1:7" ht="12.75" customHeight="1">
      <c r="A342" s="16">
        <v>54</v>
      </c>
      <c r="B342" s="16">
        <v>2007</v>
      </c>
      <c r="C342" s="16">
        <v>30</v>
      </c>
      <c r="D342" s="17">
        <v>2.0675103470562277E-2</v>
      </c>
      <c r="G342" s="17"/>
    </row>
    <row r="343" spans="1:7" ht="12.75" customHeight="1">
      <c r="A343" s="16">
        <v>61</v>
      </c>
      <c r="B343" s="16">
        <v>2007</v>
      </c>
      <c r="C343" s="16">
        <v>0</v>
      </c>
      <c r="D343" s="17">
        <v>4.1818822333393783E-2</v>
      </c>
      <c r="G343" s="17"/>
    </row>
    <row r="344" spans="1:7" ht="12.75" customHeight="1">
      <c r="A344" s="16">
        <v>61</v>
      </c>
      <c r="B344" s="16">
        <v>2007</v>
      </c>
      <c r="C344" s="16">
        <v>1</v>
      </c>
      <c r="D344" s="17">
        <v>5.7570244761313727E-2</v>
      </c>
      <c r="G344" s="17"/>
    </row>
    <row r="345" spans="1:7" ht="12.75" customHeight="1">
      <c r="A345" s="16">
        <v>61</v>
      </c>
      <c r="B345" s="16">
        <v>2007</v>
      </c>
      <c r="C345" s="16">
        <v>2</v>
      </c>
      <c r="D345" s="17">
        <v>6.7060028999940832E-2</v>
      </c>
      <c r="G345" s="17"/>
    </row>
    <row r="346" spans="1:7" ht="12.75" customHeight="1">
      <c r="A346" s="16">
        <v>61</v>
      </c>
      <c r="B346" s="16">
        <v>2007</v>
      </c>
      <c r="C346" s="16">
        <v>3</v>
      </c>
      <c r="D346" s="17">
        <v>7.5166197709167284E-2</v>
      </c>
      <c r="G346" s="17"/>
    </row>
    <row r="347" spans="1:7" ht="12.75" customHeight="1">
      <c r="A347" s="16">
        <v>61</v>
      </c>
      <c r="B347" s="16">
        <v>2007</v>
      </c>
      <c r="C347" s="16">
        <v>4</v>
      </c>
      <c r="D347" s="17">
        <v>6.8984085568238152E-2</v>
      </c>
      <c r="G347" s="17"/>
    </row>
    <row r="348" spans="1:7" ht="12.75" customHeight="1">
      <c r="A348" s="16">
        <v>61</v>
      </c>
      <c r="B348" s="16">
        <v>2007</v>
      </c>
      <c r="C348" s="16">
        <v>5</v>
      </c>
      <c r="D348" s="17">
        <v>6.2353240397340443E-2</v>
      </c>
      <c r="G348" s="17"/>
    </row>
    <row r="349" spans="1:7" ht="12.75" customHeight="1">
      <c r="A349" s="16">
        <v>61</v>
      </c>
      <c r="B349" s="16">
        <v>2007</v>
      </c>
      <c r="C349" s="16">
        <v>6</v>
      </c>
      <c r="D349" s="17">
        <v>5.9253523548303322E-2</v>
      </c>
      <c r="G349" s="17"/>
    </row>
    <row r="350" spans="1:7" ht="12.75" customHeight="1">
      <c r="A350" s="16">
        <v>61</v>
      </c>
      <c r="B350" s="16">
        <v>2007</v>
      </c>
      <c r="C350" s="16">
        <v>7</v>
      </c>
      <c r="D350" s="17">
        <v>5.7551522671985163E-2</v>
      </c>
      <c r="G350" s="17"/>
    </row>
    <row r="351" spans="1:7" ht="12.75" customHeight="1">
      <c r="A351" s="16">
        <v>61</v>
      </c>
      <c r="B351" s="16">
        <v>2007</v>
      </c>
      <c r="C351" s="16">
        <v>8</v>
      </c>
      <c r="D351" s="17">
        <v>6.4795178585570629E-2</v>
      </c>
      <c r="G351" s="17"/>
    </row>
    <row r="352" spans="1:7" ht="12.75" customHeight="1">
      <c r="A352" s="16">
        <v>61</v>
      </c>
      <c r="B352" s="16">
        <v>2007</v>
      </c>
      <c r="C352" s="16">
        <v>9</v>
      </c>
      <c r="D352" s="17">
        <v>5.1107284420397456E-2</v>
      </c>
      <c r="G352" s="17"/>
    </row>
    <row r="353" spans="1:7" ht="12.75" customHeight="1">
      <c r="A353" s="16">
        <v>61</v>
      </c>
      <c r="B353" s="16">
        <v>2007</v>
      </c>
      <c r="C353" s="16">
        <v>10</v>
      </c>
      <c r="D353" s="17">
        <v>4.4737221124961986E-2</v>
      </c>
      <c r="G353" s="17"/>
    </row>
    <row r="354" spans="1:7" ht="12.75" customHeight="1">
      <c r="A354" s="16">
        <v>61</v>
      </c>
      <c r="B354" s="16">
        <v>2007</v>
      </c>
      <c r="C354" s="16">
        <v>11</v>
      </c>
      <c r="D354" s="17">
        <v>3.5806590876237519E-2</v>
      </c>
      <c r="G354" s="17"/>
    </row>
    <row r="355" spans="1:7" ht="12.75" customHeight="1">
      <c r="A355" s="16">
        <v>61</v>
      </c>
      <c r="B355" s="16">
        <v>2007</v>
      </c>
      <c r="C355" s="16">
        <v>12</v>
      </c>
      <c r="D355" s="17">
        <v>3.4235955453575904E-2</v>
      </c>
      <c r="G355" s="17"/>
    </row>
    <row r="356" spans="1:7" ht="12.75" customHeight="1">
      <c r="A356" s="16">
        <v>61</v>
      </c>
      <c r="B356" s="16">
        <v>2007</v>
      </c>
      <c r="C356" s="16">
        <v>13</v>
      </c>
      <c r="D356" s="17">
        <v>3.5693501408174198E-2</v>
      </c>
      <c r="G356" s="17"/>
    </row>
    <row r="357" spans="1:7" ht="12.75" customHeight="1">
      <c r="A357" s="16">
        <v>61</v>
      </c>
      <c r="B357" s="16">
        <v>2007</v>
      </c>
      <c r="C357" s="16">
        <v>14</v>
      </c>
      <c r="D357" s="17">
        <v>3.3855651126344297E-2</v>
      </c>
      <c r="G357" s="17"/>
    </row>
    <row r="358" spans="1:7" ht="12.75" customHeight="1">
      <c r="A358" s="16">
        <v>61</v>
      </c>
      <c r="B358" s="16">
        <v>2007</v>
      </c>
      <c r="C358" s="16">
        <v>15</v>
      </c>
      <c r="D358" s="17">
        <v>3.2014100880167165E-2</v>
      </c>
      <c r="G358" s="17"/>
    </row>
    <row r="359" spans="1:7" ht="12.75" customHeight="1">
      <c r="A359" s="16">
        <v>61</v>
      </c>
      <c r="B359" s="16">
        <v>2007</v>
      </c>
      <c r="C359" s="16">
        <v>16</v>
      </c>
      <c r="D359" s="17">
        <v>2.9585861471890268E-2</v>
      </c>
      <c r="G359" s="17"/>
    </row>
    <row r="360" spans="1:7" ht="12.75" customHeight="1">
      <c r="A360" s="16">
        <v>61</v>
      </c>
      <c r="B360" s="16">
        <v>2007</v>
      </c>
      <c r="C360" s="16">
        <v>17</v>
      </c>
      <c r="D360" s="17">
        <v>2.3670111372479916E-2</v>
      </c>
      <c r="G360" s="17"/>
    </row>
    <row r="361" spans="1:7" ht="12.75" customHeight="1">
      <c r="A361" s="16">
        <v>61</v>
      </c>
      <c r="B361" s="16">
        <v>2007</v>
      </c>
      <c r="C361" s="16">
        <v>18</v>
      </c>
      <c r="D361" s="17">
        <v>2.0355644341629127E-2</v>
      </c>
      <c r="G361" s="17"/>
    </row>
    <row r="362" spans="1:7" ht="12.75" customHeight="1">
      <c r="A362" s="16">
        <v>61</v>
      </c>
      <c r="B362" s="16">
        <v>2007</v>
      </c>
      <c r="C362" s="16">
        <v>19</v>
      </c>
      <c r="D362" s="17">
        <v>1.6238846935207305E-2</v>
      </c>
      <c r="G362" s="17"/>
    </row>
    <row r="363" spans="1:7" ht="12.75" customHeight="1">
      <c r="A363" s="16">
        <v>61</v>
      </c>
      <c r="B363" s="16">
        <v>2007</v>
      </c>
      <c r="C363" s="16">
        <v>20</v>
      </c>
      <c r="D363" s="17">
        <v>1.2929818177369027E-2</v>
      </c>
      <c r="G363" s="17"/>
    </row>
    <row r="364" spans="1:7" ht="12.75" customHeight="1">
      <c r="A364" s="16">
        <v>61</v>
      </c>
      <c r="B364" s="16">
        <v>2007</v>
      </c>
      <c r="C364" s="16">
        <v>21</v>
      </c>
      <c r="D364" s="17">
        <v>1.3450085132619524E-2</v>
      </c>
      <c r="G364" s="17"/>
    </row>
    <row r="365" spans="1:7" ht="12.75" customHeight="1">
      <c r="A365" s="16">
        <v>61</v>
      </c>
      <c r="B365" s="16">
        <v>2007</v>
      </c>
      <c r="C365" s="16">
        <v>22</v>
      </c>
      <c r="D365" s="17">
        <v>1.5029202711053624E-2</v>
      </c>
      <c r="G365" s="17"/>
    </row>
    <row r="366" spans="1:7" ht="12.75" customHeight="1">
      <c r="A366" s="16">
        <v>61</v>
      </c>
      <c r="B366" s="16">
        <v>2007</v>
      </c>
      <c r="C366" s="16">
        <v>23</v>
      </c>
      <c r="D366" s="17">
        <v>1.6897387947823004E-2</v>
      </c>
      <c r="G366" s="17"/>
    </row>
    <row r="367" spans="1:7" ht="12.75" customHeight="1">
      <c r="A367" s="16">
        <v>61</v>
      </c>
      <c r="B367" s="16">
        <v>2007</v>
      </c>
      <c r="C367" s="16">
        <v>24</v>
      </c>
      <c r="D367" s="17">
        <v>1.9338486237366601E-2</v>
      </c>
      <c r="G367" s="17"/>
    </row>
    <row r="368" spans="1:7" ht="12.75" customHeight="1">
      <c r="A368" s="16">
        <v>61</v>
      </c>
      <c r="B368" s="16">
        <v>2007</v>
      </c>
      <c r="C368" s="16">
        <v>25</v>
      </c>
      <c r="D368" s="17">
        <v>2.431309383927494E-3</v>
      </c>
      <c r="G368" s="17"/>
    </row>
    <row r="369" spans="1:7" ht="12.75" customHeight="1">
      <c r="A369" s="16">
        <v>61</v>
      </c>
      <c r="B369" s="16">
        <v>2007</v>
      </c>
      <c r="C369" s="16">
        <v>26</v>
      </c>
      <c r="D369" s="17">
        <v>2.4377495882081262E-3</v>
      </c>
      <c r="G369" s="17"/>
    </row>
    <row r="370" spans="1:7" ht="12.75" customHeight="1">
      <c r="A370" s="16">
        <v>61</v>
      </c>
      <c r="B370" s="16">
        <v>2007</v>
      </c>
      <c r="C370" s="16">
        <v>27</v>
      </c>
      <c r="D370" s="17">
        <v>2.1046799518980976E-3</v>
      </c>
      <c r="G370" s="17"/>
    </row>
    <row r="371" spans="1:7" ht="12.75" customHeight="1">
      <c r="A371" s="16">
        <v>61</v>
      </c>
      <c r="B371" s="16">
        <v>2007</v>
      </c>
      <c r="C371" s="16">
        <v>28</v>
      </c>
      <c r="D371" s="17">
        <v>1.1788975878431218E-3</v>
      </c>
      <c r="G371" s="17"/>
    </row>
    <row r="372" spans="1:7" ht="12.75" customHeight="1">
      <c r="A372" s="16">
        <v>61</v>
      </c>
      <c r="B372" s="16">
        <v>2007</v>
      </c>
      <c r="C372" s="16">
        <v>29</v>
      </c>
      <c r="D372" s="17">
        <v>9.4615540224517365E-4</v>
      </c>
      <c r="G372" s="17"/>
    </row>
    <row r="373" spans="1:7" ht="12.75" customHeight="1">
      <c r="A373" s="16">
        <v>61</v>
      </c>
      <c r="B373" s="16">
        <v>2007</v>
      </c>
      <c r="C373" s="16">
        <v>30</v>
      </c>
      <c r="D373" s="17">
        <v>1.4026138933274541E-3</v>
      </c>
      <c r="G373" s="17"/>
    </row>
    <row r="374" spans="1:7" ht="12.75" customHeight="1">
      <c r="A374" s="16">
        <v>62</v>
      </c>
      <c r="B374" s="16">
        <v>2007</v>
      </c>
      <c r="C374" s="16">
        <v>0</v>
      </c>
      <c r="D374" s="17">
        <v>4.4418242078916439E-2</v>
      </c>
      <c r="G374" s="17"/>
    </row>
    <row r="375" spans="1:7" ht="12.75" customHeight="1">
      <c r="A375" s="16">
        <v>62</v>
      </c>
      <c r="B375" s="16">
        <v>2007</v>
      </c>
      <c r="C375" s="16">
        <v>1</v>
      </c>
      <c r="D375" s="17">
        <v>5.9956978492872327E-2</v>
      </c>
      <c r="G375" s="17"/>
    </row>
    <row r="376" spans="1:7" ht="12.75" customHeight="1">
      <c r="A376" s="16">
        <v>62</v>
      </c>
      <c r="B376" s="16">
        <v>2007</v>
      </c>
      <c r="C376" s="16">
        <v>2</v>
      </c>
      <c r="D376" s="17">
        <v>6.8732215635034788E-2</v>
      </c>
      <c r="G376" s="17"/>
    </row>
    <row r="377" spans="1:7" ht="12.75" customHeight="1">
      <c r="A377" s="16">
        <v>62</v>
      </c>
      <c r="B377" s="16">
        <v>2007</v>
      </c>
      <c r="C377" s="16">
        <v>3</v>
      </c>
      <c r="D377" s="17">
        <v>7.364132794761144E-2</v>
      </c>
      <c r="G377" s="17"/>
    </row>
    <row r="378" spans="1:7" ht="12.75" customHeight="1">
      <c r="A378" s="16">
        <v>62</v>
      </c>
      <c r="B378" s="16">
        <v>2007</v>
      </c>
      <c r="C378" s="16">
        <v>4</v>
      </c>
      <c r="D378" s="17">
        <v>6.8483905289696806E-2</v>
      </c>
      <c r="G378" s="17"/>
    </row>
    <row r="379" spans="1:7" ht="12.75" customHeight="1">
      <c r="A379" s="16">
        <v>62</v>
      </c>
      <c r="B379" s="16">
        <v>2007</v>
      </c>
      <c r="C379" s="16">
        <v>5</v>
      </c>
      <c r="D379" s="17">
        <v>6.367224153915034E-2</v>
      </c>
      <c r="G379" s="17"/>
    </row>
    <row r="380" spans="1:7" ht="12.75" customHeight="1">
      <c r="A380" s="16">
        <v>62</v>
      </c>
      <c r="B380" s="16">
        <v>2007</v>
      </c>
      <c r="C380" s="16">
        <v>6</v>
      </c>
      <c r="D380" s="17">
        <v>6.064885953241117E-2</v>
      </c>
      <c r="G380" s="17"/>
    </row>
    <row r="381" spans="1:7" ht="12.75" customHeight="1">
      <c r="A381" s="16">
        <v>62</v>
      </c>
      <c r="B381" s="16">
        <v>2007</v>
      </c>
      <c r="C381" s="16">
        <v>7</v>
      </c>
      <c r="D381" s="17">
        <v>5.9239611282220266E-2</v>
      </c>
      <c r="G381" s="17"/>
    </row>
    <row r="382" spans="1:7" ht="12.75" customHeight="1">
      <c r="A382" s="16">
        <v>62</v>
      </c>
      <c r="B382" s="16">
        <v>2007</v>
      </c>
      <c r="C382" s="16">
        <v>8</v>
      </c>
      <c r="D382" s="17">
        <v>6.2294894647647356E-2</v>
      </c>
      <c r="G382" s="17"/>
    </row>
    <row r="383" spans="1:7" ht="12.75" customHeight="1">
      <c r="A383" s="16">
        <v>62</v>
      </c>
      <c r="B383" s="16">
        <v>2007</v>
      </c>
      <c r="C383" s="16">
        <v>9</v>
      </c>
      <c r="D383" s="17">
        <v>5.1961621738103606E-2</v>
      </c>
      <c r="G383" s="17"/>
    </row>
    <row r="384" spans="1:7" ht="12.75" customHeight="1">
      <c r="A384" s="16">
        <v>62</v>
      </c>
      <c r="B384" s="16">
        <v>2007</v>
      </c>
      <c r="C384" s="16">
        <v>10</v>
      </c>
      <c r="D384" s="17">
        <v>4.5136273449659127E-2</v>
      </c>
      <c r="G384" s="17"/>
    </row>
    <row r="385" spans="1:7" ht="12.75" customHeight="1">
      <c r="A385" s="16">
        <v>62</v>
      </c>
      <c r="B385" s="16">
        <v>2007</v>
      </c>
      <c r="C385" s="16">
        <v>11</v>
      </c>
      <c r="D385" s="17">
        <v>3.6546207108288119E-2</v>
      </c>
      <c r="G385" s="17"/>
    </row>
    <row r="386" spans="1:7" ht="12.75" customHeight="1">
      <c r="A386" s="16">
        <v>62</v>
      </c>
      <c r="B386" s="16">
        <v>2007</v>
      </c>
      <c r="C386" s="16">
        <v>12</v>
      </c>
      <c r="D386" s="17">
        <v>3.4412784065588752E-2</v>
      </c>
      <c r="G386" s="17"/>
    </row>
    <row r="387" spans="1:7" ht="12.75" customHeight="1">
      <c r="A387" s="16">
        <v>62</v>
      </c>
      <c r="B387" s="16">
        <v>2007</v>
      </c>
      <c r="C387" s="16">
        <v>13</v>
      </c>
      <c r="D387" s="17">
        <v>3.4136543324612946E-2</v>
      </c>
      <c r="G387" s="17"/>
    </row>
    <row r="388" spans="1:7" ht="12.75" customHeight="1">
      <c r="A388" s="16">
        <v>62</v>
      </c>
      <c r="B388" s="16">
        <v>2007</v>
      </c>
      <c r="C388" s="16">
        <v>14</v>
      </c>
      <c r="D388" s="17">
        <v>3.2683008216183883E-2</v>
      </c>
      <c r="G388" s="17"/>
    </row>
    <row r="389" spans="1:7" ht="12.75" customHeight="1">
      <c r="A389" s="16">
        <v>62</v>
      </c>
      <c r="B389" s="16">
        <v>2007</v>
      </c>
      <c r="C389" s="16">
        <v>15</v>
      </c>
      <c r="D389" s="17">
        <v>2.9221109791484817E-2</v>
      </c>
      <c r="G389" s="17"/>
    </row>
    <row r="390" spans="1:7" ht="12.75" customHeight="1">
      <c r="A390" s="16">
        <v>62</v>
      </c>
      <c r="B390" s="16">
        <v>2007</v>
      </c>
      <c r="C390" s="16">
        <v>16</v>
      </c>
      <c r="D390" s="17">
        <v>2.5692960865602271E-2</v>
      </c>
      <c r="G390" s="17"/>
    </row>
    <row r="391" spans="1:7" ht="12.75" customHeight="1">
      <c r="A391" s="16">
        <v>62</v>
      </c>
      <c r="B391" s="16">
        <v>2007</v>
      </c>
      <c r="C391" s="16">
        <v>17</v>
      </c>
      <c r="D391" s="17">
        <v>2.1096727509688568E-2</v>
      </c>
      <c r="G391" s="17"/>
    </row>
    <row r="392" spans="1:7" ht="12.75" customHeight="1">
      <c r="A392" s="16">
        <v>62</v>
      </c>
      <c r="B392" s="16">
        <v>2007</v>
      </c>
      <c r="C392" s="16">
        <v>18</v>
      </c>
      <c r="D392" s="17">
        <v>1.920452746663568E-2</v>
      </c>
      <c r="G392" s="17"/>
    </row>
    <row r="393" spans="1:7" ht="12.75" customHeight="1">
      <c r="A393" s="16">
        <v>62</v>
      </c>
      <c r="B393" s="16">
        <v>2007</v>
      </c>
      <c r="C393" s="16">
        <v>19</v>
      </c>
      <c r="D393" s="17">
        <v>1.5936930341466357E-2</v>
      </c>
      <c r="G393" s="17"/>
    </row>
    <row r="394" spans="1:7" ht="12.75" customHeight="1">
      <c r="A394" s="16">
        <v>62</v>
      </c>
      <c r="B394" s="16">
        <v>2007</v>
      </c>
      <c r="C394" s="16">
        <v>20</v>
      </c>
      <c r="D394" s="17">
        <v>1.3469217855242188E-2</v>
      </c>
      <c r="G394" s="17"/>
    </row>
    <row r="395" spans="1:7" ht="12.75" customHeight="1">
      <c r="A395" s="16">
        <v>62</v>
      </c>
      <c r="B395" s="16">
        <v>2007</v>
      </c>
      <c r="C395" s="16">
        <v>21</v>
      </c>
      <c r="D395" s="17">
        <v>1.4406396228042052E-2</v>
      </c>
      <c r="G395" s="17"/>
    </row>
    <row r="396" spans="1:7" ht="12.75" customHeight="1">
      <c r="A396" s="16">
        <v>62</v>
      </c>
      <c r="B396" s="16">
        <v>2007</v>
      </c>
      <c r="C396" s="16">
        <v>22</v>
      </c>
      <c r="D396" s="17">
        <v>1.6189995221497819E-2</v>
      </c>
      <c r="G396" s="17"/>
    </row>
    <row r="397" spans="1:7" ht="12.75" customHeight="1">
      <c r="A397" s="16">
        <v>62</v>
      </c>
      <c r="B397" s="16">
        <v>2007</v>
      </c>
      <c r="C397" s="16">
        <v>23</v>
      </c>
      <c r="D397" s="17">
        <v>1.8673932071973497E-2</v>
      </c>
      <c r="G397" s="17"/>
    </row>
    <row r="398" spans="1:7" ht="12.75" customHeight="1">
      <c r="A398" s="16">
        <v>62</v>
      </c>
      <c r="B398" s="16">
        <v>2007</v>
      </c>
      <c r="C398" s="16">
        <v>24</v>
      </c>
      <c r="D398" s="17">
        <v>2.1762487399751028E-2</v>
      </c>
      <c r="G398" s="17"/>
    </row>
    <row r="399" spans="1:7" ht="12.75" customHeight="1">
      <c r="A399" s="16">
        <v>62</v>
      </c>
      <c r="B399" s="16">
        <v>2007</v>
      </c>
      <c r="C399" s="16">
        <v>25</v>
      </c>
      <c r="D399" s="17">
        <v>1.9603167923817775E-3</v>
      </c>
      <c r="G399" s="17"/>
    </row>
    <row r="400" spans="1:7" ht="12.75" customHeight="1">
      <c r="A400" s="16">
        <v>62</v>
      </c>
      <c r="B400" s="16">
        <v>2007</v>
      </c>
      <c r="C400" s="16">
        <v>26</v>
      </c>
      <c r="D400" s="17">
        <v>1.8219598894438926E-3</v>
      </c>
      <c r="G400" s="17"/>
    </row>
    <row r="401" spans="1:7" ht="12.75" customHeight="1">
      <c r="A401" s="16">
        <v>62</v>
      </c>
      <c r="B401" s="16">
        <v>2007</v>
      </c>
      <c r="C401" s="16">
        <v>27</v>
      </c>
      <c r="D401" s="17">
        <v>1.6035956176831459E-3</v>
      </c>
      <c r="G401" s="17"/>
    </row>
    <row r="402" spans="1:7" ht="12.75" customHeight="1">
      <c r="A402" s="16">
        <v>62</v>
      </c>
      <c r="B402" s="16">
        <v>2007</v>
      </c>
      <c r="C402" s="16">
        <v>28</v>
      </c>
      <c r="D402" s="17">
        <v>1.2354386290834296E-3</v>
      </c>
      <c r="G402" s="17"/>
    </row>
    <row r="403" spans="1:7" ht="12.75" customHeight="1">
      <c r="A403" s="16">
        <v>62</v>
      </c>
      <c r="B403" s="16">
        <v>2007</v>
      </c>
      <c r="C403" s="16">
        <v>29</v>
      </c>
      <c r="D403" s="17">
        <v>1.0982232733515568E-3</v>
      </c>
      <c r="G403" s="17"/>
    </row>
    <row r="404" spans="1:7" ht="12.75" customHeight="1">
      <c r="A404" s="16">
        <v>62</v>
      </c>
      <c r="B404" s="16">
        <v>2007</v>
      </c>
      <c r="C404" s="16">
        <v>30</v>
      </c>
      <c r="D404" s="17">
        <v>6.6146669867457196E-4</v>
      </c>
      <c r="G404" s="17"/>
    </row>
  </sheetData>
  <phoneticPr fontId="7" type="noConversion"/>
  <pageMargins left="0.25" right="0.25" top="0.25" bottom="0.25" header="0.5" footer="0.5"/>
  <pageSetup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H404"/>
  <sheetViews>
    <sheetView workbookViewId="0">
      <pane ySplit="1" topLeftCell="A374" activePane="bottomLeft" state="frozen"/>
      <selection activeCell="J1" sqref="J1"/>
      <selection pane="bottomLeft" activeCell="G126" sqref="G126"/>
    </sheetView>
  </sheetViews>
  <sheetFormatPr defaultRowHeight="18"/>
  <cols>
    <col min="1" max="1" width="17" bestFit="1" customWidth="1"/>
    <col min="2" max="2" width="15.7109375" bestFit="1" customWidth="1"/>
    <col min="3" max="3" width="6.28515625" bestFit="1" customWidth="1"/>
    <col min="4" max="4" width="15.5703125" style="7" bestFit="1" customWidth="1"/>
    <col min="5" max="5" width="17.7109375" style="7" bestFit="1" customWidth="1"/>
    <col min="6" max="6" width="19.85546875" style="7" bestFit="1" customWidth="1"/>
    <col min="7" max="7" width="15.5703125" style="7" bestFit="1" customWidth="1"/>
  </cols>
  <sheetData>
    <row r="1" spans="1:7" s="42" customFormat="1" ht="126.75" thickBot="1">
      <c r="A1" s="43" t="s">
        <v>0</v>
      </c>
      <c r="B1" s="46" t="s">
        <v>38</v>
      </c>
      <c r="C1" s="47" t="s">
        <v>2</v>
      </c>
      <c r="D1" s="48" t="s">
        <v>77</v>
      </c>
      <c r="E1" s="48" t="s">
        <v>78</v>
      </c>
      <c r="F1" s="48" t="s">
        <v>39</v>
      </c>
      <c r="G1" s="49" t="s">
        <v>79</v>
      </c>
    </row>
    <row r="2" spans="1:7" ht="16.5" customHeight="1">
      <c r="A2" s="10">
        <v>11</v>
      </c>
      <c r="B2" s="44" t="s">
        <v>4</v>
      </c>
      <c r="C2" s="44">
        <v>0</v>
      </c>
      <c r="D2" s="40">
        <v>3.5246716980108547E-2</v>
      </c>
      <c r="E2" s="5">
        <v>1.9282674965070495E-2</v>
      </c>
      <c r="F2" s="40">
        <v>0.20883062965648219</v>
      </c>
      <c r="G2" s="45">
        <v>3.5246716980108554E-2</v>
      </c>
    </row>
    <row r="3" spans="1:7" ht="16.5" customHeight="1">
      <c r="A3" s="10">
        <v>11</v>
      </c>
      <c r="B3" s="10" t="s">
        <v>4</v>
      </c>
      <c r="C3" s="10">
        <v>1</v>
      </c>
      <c r="D3" s="5">
        <v>0.11216690275436253</v>
      </c>
      <c r="E3" s="5">
        <v>3.1769973326559127E-2</v>
      </c>
      <c r="F3" s="5">
        <v>0.18200592147505157</v>
      </c>
      <c r="G3" s="26">
        <v>0.11216690275436256</v>
      </c>
    </row>
    <row r="4" spans="1:7" ht="16.5" customHeight="1">
      <c r="A4" s="10">
        <v>11</v>
      </c>
      <c r="B4" s="10" t="s">
        <v>4</v>
      </c>
      <c r="C4" s="10">
        <v>2</v>
      </c>
      <c r="D4" s="5">
        <v>0.10122134107108095</v>
      </c>
      <c r="E4" s="5">
        <v>6.4897434269020698E-2</v>
      </c>
      <c r="F4" s="5">
        <v>0.16748143743653174</v>
      </c>
      <c r="G4" s="26">
        <v>0.10122134107108098</v>
      </c>
    </row>
    <row r="5" spans="1:7" ht="16.5" customHeight="1">
      <c r="A5" s="10">
        <v>11</v>
      </c>
      <c r="B5" s="10" t="s">
        <v>4</v>
      </c>
      <c r="C5" s="10">
        <v>3</v>
      </c>
      <c r="D5" s="5">
        <v>8.003314368417809E-2</v>
      </c>
      <c r="E5" s="5">
        <v>7.0097167534611968E-2</v>
      </c>
      <c r="F5" s="5">
        <v>0.13871734025360621</v>
      </c>
      <c r="G5" s="26">
        <v>8.0033143684178104E-2</v>
      </c>
    </row>
    <row r="6" spans="1:7" ht="16.5" customHeight="1">
      <c r="A6" s="10">
        <v>11</v>
      </c>
      <c r="B6" s="10" t="s">
        <v>4</v>
      </c>
      <c r="C6" s="10">
        <v>4</v>
      </c>
      <c r="D6" s="5">
        <v>6.9087582000896514E-2</v>
      </c>
      <c r="E6" s="5">
        <v>8.4076908421186328E-2</v>
      </c>
      <c r="F6" s="5">
        <v>0.10473150228115254</v>
      </c>
      <c r="G6" s="26">
        <v>6.9087582000896527E-2</v>
      </c>
    </row>
    <row r="7" spans="1:7" ht="16.5" customHeight="1">
      <c r="A7" s="10">
        <v>11</v>
      </c>
      <c r="B7" s="10" t="s">
        <v>4</v>
      </c>
      <c r="C7" s="10">
        <v>5</v>
      </c>
      <c r="D7" s="5">
        <v>5.3723628445464584E-2</v>
      </c>
      <c r="E7" s="5">
        <v>8.5640797662898518E-2</v>
      </c>
      <c r="F7" s="5">
        <v>7.0767915272678991E-2</v>
      </c>
      <c r="G7" s="26">
        <v>5.3723628445464598E-2</v>
      </c>
    </row>
    <row r="8" spans="1:7" ht="16.5" customHeight="1">
      <c r="A8" s="10">
        <v>11</v>
      </c>
      <c r="B8" s="10" t="s">
        <v>4</v>
      </c>
      <c r="C8" s="10">
        <v>6</v>
      </c>
      <c r="D8" s="5">
        <v>4.5790606675012814E-2</v>
      </c>
      <c r="E8" s="5">
        <v>7.8369109615140348E-2</v>
      </c>
      <c r="F8" s="5">
        <v>5.2265820471986878E-2</v>
      </c>
      <c r="G8" s="26">
        <v>4.5790606675012821E-2</v>
      </c>
    </row>
    <row r="9" spans="1:7" ht="16.5" customHeight="1">
      <c r="A9" s="10">
        <v>11</v>
      </c>
      <c r="B9" s="10" t="s">
        <v>4</v>
      </c>
      <c r="C9" s="10">
        <v>7</v>
      </c>
      <c r="D9" s="5">
        <v>4.2075140782522738E-2</v>
      </c>
      <c r="E9" s="5">
        <v>6.2841356534993009E-2</v>
      </c>
      <c r="F9" s="5">
        <v>3.316577283944866E-2</v>
      </c>
      <c r="G9" s="26">
        <v>4.2075140782522745E-2</v>
      </c>
    </row>
    <row r="10" spans="1:7" ht="16.5" customHeight="1">
      <c r="A10" s="10">
        <v>11</v>
      </c>
      <c r="B10" s="10" t="s">
        <v>4</v>
      </c>
      <c r="C10" s="10">
        <v>8</v>
      </c>
      <c r="D10" s="5">
        <v>3.8058420898749681E-2</v>
      </c>
      <c r="E10" s="5">
        <v>7.1565794487488885E-2</v>
      </c>
      <c r="F10" s="5">
        <v>2.1189442427857894E-2</v>
      </c>
      <c r="G10" s="26">
        <v>3.8058420898749688E-2</v>
      </c>
    </row>
    <row r="11" spans="1:7" ht="16.5" customHeight="1">
      <c r="A11" s="10">
        <v>11</v>
      </c>
      <c r="B11" s="10" t="s">
        <v>4</v>
      </c>
      <c r="C11" s="10">
        <v>9</v>
      </c>
      <c r="D11" s="5">
        <v>3.5045880985919889E-2</v>
      </c>
      <c r="E11" s="5">
        <v>5.8157627333926078E-2</v>
      </c>
      <c r="F11" s="5">
        <v>1.0137635387130075E-2</v>
      </c>
      <c r="G11" s="26">
        <v>3.5045880985919896E-2</v>
      </c>
    </row>
    <row r="12" spans="1:7" ht="16.5" customHeight="1">
      <c r="A12" s="10">
        <v>11</v>
      </c>
      <c r="B12" s="10" t="s">
        <v>4</v>
      </c>
      <c r="C12" s="10">
        <v>10</v>
      </c>
      <c r="D12" s="5">
        <v>3.173208708180713E-2</v>
      </c>
      <c r="E12" s="5">
        <v>4.8250349295059065E-2</v>
      </c>
      <c r="F12" s="5">
        <v>5.1442597542401955E-3</v>
      </c>
      <c r="G12" s="26">
        <v>3.1732087081807137E-2</v>
      </c>
    </row>
    <row r="13" spans="1:7" ht="16.5" customHeight="1">
      <c r="A13" s="10">
        <v>11</v>
      </c>
      <c r="B13" s="10" t="s">
        <v>4</v>
      </c>
      <c r="C13" s="10">
        <v>11</v>
      </c>
      <c r="D13" s="5">
        <v>2.3698647314261016E-2</v>
      </c>
      <c r="E13" s="5">
        <v>3.7700050806554045E-2</v>
      </c>
      <c r="F13" s="5">
        <v>2.8086195633695854E-3</v>
      </c>
      <c r="G13" s="26">
        <v>2.369864731426102E-2</v>
      </c>
    </row>
    <row r="14" spans="1:7" ht="16.5" customHeight="1">
      <c r="A14" s="10">
        <v>11</v>
      </c>
      <c r="B14" s="10" t="s">
        <v>4</v>
      </c>
      <c r="C14" s="10">
        <v>12</v>
      </c>
      <c r="D14" s="5">
        <v>1.7974821479884415E-2</v>
      </c>
      <c r="E14" s="5">
        <v>3.2270100342944238E-2</v>
      </c>
      <c r="F14" s="5">
        <v>1.4045293635661757E-3</v>
      </c>
      <c r="G14" s="26">
        <v>1.7974821479884419E-2</v>
      </c>
    </row>
    <row r="15" spans="1:7" ht="16.5" customHeight="1">
      <c r="A15" s="10">
        <v>11</v>
      </c>
      <c r="B15" s="10" t="s">
        <v>4</v>
      </c>
      <c r="C15" s="10">
        <v>13</v>
      </c>
      <c r="D15" s="5">
        <v>1.7974821479884415E-2</v>
      </c>
      <c r="E15" s="5">
        <v>2.5546170455988823E-2</v>
      </c>
      <c r="F15" s="5">
        <v>6.0456120084772006E-4</v>
      </c>
      <c r="G15" s="26">
        <v>1.7974821479884419E-2</v>
      </c>
    </row>
    <row r="16" spans="1:7" ht="16.5" customHeight="1">
      <c r="A16" s="10">
        <v>11</v>
      </c>
      <c r="B16" s="10" t="s">
        <v>4</v>
      </c>
      <c r="C16" s="10">
        <v>14</v>
      </c>
      <c r="D16" s="5">
        <v>1.7171477503129806E-2</v>
      </c>
      <c r="E16" s="5">
        <v>2.1799187095135272E-2</v>
      </c>
      <c r="F16" s="5">
        <v>3.97485030423488E-4</v>
      </c>
      <c r="G16" s="26">
        <v>1.717147750312981E-2</v>
      </c>
    </row>
    <row r="17" spans="1:7" ht="16.5" customHeight="1">
      <c r="A17" s="10">
        <v>11</v>
      </c>
      <c r="B17" s="10" t="s">
        <v>4</v>
      </c>
      <c r="C17" s="10">
        <v>15</v>
      </c>
      <c r="D17" s="5">
        <v>1.5564789549620582E-2</v>
      </c>
      <c r="E17" s="5">
        <v>1.911596595960879E-2</v>
      </c>
      <c r="F17" s="5">
        <v>1.8478338132382492E-4</v>
      </c>
      <c r="G17" s="26">
        <v>1.5564789549620586E-2</v>
      </c>
    </row>
    <row r="18" spans="1:7" ht="16.5" customHeight="1">
      <c r="A18" s="10">
        <v>11</v>
      </c>
      <c r="B18" s="10" t="s">
        <v>4</v>
      </c>
      <c r="C18" s="10">
        <v>16</v>
      </c>
      <c r="D18" s="5">
        <v>1.787440348279009E-2</v>
      </c>
      <c r="E18" s="5">
        <v>1.6432744824082305E-2</v>
      </c>
      <c r="F18" s="5">
        <v>8.8313741436228229E-5</v>
      </c>
      <c r="G18" s="26">
        <v>1.7874403482790093E-2</v>
      </c>
    </row>
    <row r="19" spans="1:7" ht="16.5" customHeight="1">
      <c r="A19" s="10">
        <v>11</v>
      </c>
      <c r="B19" s="10" t="s">
        <v>4</v>
      </c>
      <c r="C19" s="10">
        <v>17</v>
      </c>
      <c r="D19" s="5">
        <v>2.6510351232902154E-2</v>
      </c>
      <c r="E19" s="5">
        <v>1.4503683475168297E-2</v>
      </c>
      <c r="F19" s="5">
        <v>3.9880252171178596E-5</v>
      </c>
      <c r="G19" s="26">
        <v>2.6510351232902157E-2</v>
      </c>
    </row>
    <row r="20" spans="1:7" ht="16.5" customHeight="1">
      <c r="A20" s="10">
        <v>11</v>
      </c>
      <c r="B20" s="10" t="s">
        <v>4</v>
      </c>
      <c r="C20" s="10">
        <v>18</v>
      </c>
      <c r="D20" s="5">
        <v>2.5204917270675909E-2</v>
      </c>
      <c r="E20" s="5">
        <v>1.3225581099961895E-2</v>
      </c>
      <c r="F20" s="5">
        <v>1.8465790596303461E-5</v>
      </c>
      <c r="G20" s="26">
        <v>2.5204917270675916E-2</v>
      </c>
    </row>
    <row r="21" spans="1:7" ht="16.5" customHeight="1">
      <c r="A21" s="10">
        <v>11</v>
      </c>
      <c r="B21" s="10" t="s">
        <v>4</v>
      </c>
      <c r="C21" s="10">
        <v>19</v>
      </c>
      <c r="D21" s="5">
        <v>1.9280255442110657E-2</v>
      </c>
      <c r="E21" s="5">
        <v>1.0216880477581607E-2</v>
      </c>
      <c r="F21" s="5">
        <v>7.8212974892610357E-6</v>
      </c>
      <c r="G21" s="26">
        <v>1.928025544211066E-2</v>
      </c>
    </row>
    <row r="22" spans="1:7" ht="16.5" customHeight="1">
      <c r="A22" s="10">
        <v>11</v>
      </c>
      <c r="B22" s="10" t="s">
        <v>4</v>
      </c>
      <c r="C22" s="10">
        <v>20</v>
      </c>
      <c r="D22" s="5">
        <v>2.0485271407242576E-2</v>
      </c>
      <c r="E22" s="5">
        <v>7.6606757271688048E-3</v>
      </c>
      <c r="F22" s="5">
        <v>3.7851733838402346E-6</v>
      </c>
      <c r="G22" s="26">
        <v>2.0485271407242579E-2</v>
      </c>
    </row>
    <row r="23" spans="1:7" ht="16.5" customHeight="1">
      <c r="A23" s="10">
        <v>11</v>
      </c>
      <c r="B23" s="10" t="s">
        <v>4</v>
      </c>
      <c r="C23" s="10">
        <v>21</v>
      </c>
      <c r="D23" s="5">
        <v>2.44015732939213E-2</v>
      </c>
      <c r="E23" s="5">
        <v>8.3195732249460187E-3</v>
      </c>
      <c r="F23" s="5">
        <v>2.1330811334348278E-6</v>
      </c>
      <c r="G23" s="26">
        <v>2.4401573293921303E-2</v>
      </c>
    </row>
    <row r="24" spans="1:7" ht="16.5" customHeight="1">
      <c r="A24" s="10">
        <v>11</v>
      </c>
      <c r="B24" s="10" t="s">
        <v>4</v>
      </c>
      <c r="C24" s="10">
        <v>22</v>
      </c>
      <c r="D24" s="5">
        <v>1.8778165456639025E-2</v>
      </c>
      <c r="E24" s="5">
        <v>7.1843642829925057E-3</v>
      </c>
      <c r="F24" s="5">
        <v>1.003802886322272E-6</v>
      </c>
      <c r="G24" s="26">
        <v>1.8778165456639028E-2</v>
      </c>
    </row>
    <row r="25" spans="1:7" ht="16.5" customHeight="1">
      <c r="A25" s="10">
        <v>11</v>
      </c>
      <c r="B25" s="10" t="s">
        <v>4</v>
      </c>
      <c r="C25" s="10">
        <v>23</v>
      </c>
      <c r="D25" s="5">
        <v>1.7472731494412783E-2</v>
      </c>
      <c r="E25" s="5">
        <v>7.3193191921757904E-3</v>
      </c>
      <c r="F25" s="5">
        <v>4.8098888302942195E-7</v>
      </c>
      <c r="G25" s="26">
        <v>1.7472731494412787E-2</v>
      </c>
    </row>
    <row r="26" spans="1:7" ht="16.5" customHeight="1">
      <c r="A26" s="10">
        <v>11</v>
      </c>
      <c r="B26" s="10" t="s">
        <v>4</v>
      </c>
      <c r="C26" s="10">
        <v>24</v>
      </c>
      <c r="D26" s="5">
        <v>1.6258049625817238E-2</v>
      </c>
      <c r="E26" s="5">
        <v>7.049409373809221E-3</v>
      </c>
      <c r="F26" s="5">
        <v>2.50950721580568E-7</v>
      </c>
      <c r="G26" s="26">
        <v>1.6258049625817242E-2</v>
      </c>
    </row>
    <row r="27" spans="1:7" ht="16.5" customHeight="1">
      <c r="A27" s="10">
        <v>11</v>
      </c>
      <c r="B27" s="10" t="s">
        <v>4</v>
      </c>
      <c r="C27" s="10">
        <v>25</v>
      </c>
      <c r="D27" s="5">
        <v>1.5127810881776465E-2</v>
      </c>
      <c r="E27" s="5">
        <v>7.5971675346119651E-3</v>
      </c>
      <c r="F27" s="5">
        <v>1.0456280065857001E-7</v>
      </c>
      <c r="G27" s="26">
        <v>1.5127810881776466E-2</v>
      </c>
    </row>
    <row r="28" spans="1:7" ht="16.5" customHeight="1">
      <c r="A28" s="10">
        <v>11</v>
      </c>
      <c r="B28" s="10" t="s">
        <v>4</v>
      </c>
      <c r="C28" s="10">
        <v>26</v>
      </c>
      <c r="D28" s="5">
        <v>1.4076144884647618E-2</v>
      </c>
      <c r="E28" s="5">
        <v>7.3510732884542107E-3</v>
      </c>
      <c r="F28" s="5">
        <v>4.1825120263428005E-8</v>
      </c>
      <c r="G28" s="26">
        <v>1.4076144884647621E-2</v>
      </c>
    </row>
    <row r="29" spans="1:7" ht="16.5" customHeight="1">
      <c r="A29" s="10">
        <v>11</v>
      </c>
      <c r="B29" s="10" t="s">
        <v>4</v>
      </c>
      <c r="C29" s="10">
        <v>27</v>
      </c>
      <c r="D29" s="5">
        <v>1.3097589357907407E-2</v>
      </c>
      <c r="E29" s="5">
        <v>5.4299504636098053E-3</v>
      </c>
      <c r="F29" s="5">
        <v>2.0912560131714003E-8</v>
      </c>
      <c r="G29" s="26">
        <v>1.309758935790741E-2</v>
      </c>
    </row>
    <row r="30" spans="1:7" ht="16.5" customHeight="1">
      <c r="A30" s="10">
        <v>11</v>
      </c>
      <c r="B30" s="10" t="s">
        <v>4</v>
      </c>
      <c r="C30" s="10">
        <v>28</v>
      </c>
      <c r="D30" s="5">
        <v>1.2187061755486032E-2</v>
      </c>
      <c r="E30" s="5">
        <v>4.7392988695541729E-3</v>
      </c>
      <c r="F30" s="5">
        <v>2.0912560131714003E-8</v>
      </c>
      <c r="G30" s="26">
        <v>1.2187061755486034E-2</v>
      </c>
    </row>
    <row r="31" spans="1:7" ht="16.5" customHeight="1">
      <c r="A31" s="10">
        <v>11</v>
      </c>
      <c r="B31" s="10" t="s">
        <v>4</v>
      </c>
      <c r="C31" s="10">
        <v>29</v>
      </c>
      <c r="D31" s="5">
        <v>1.1339832863393419E-2</v>
      </c>
      <c r="E31" s="5">
        <v>6.8668233202083071E-3</v>
      </c>
      <c r="F31" s="5">
        <v>0</v>
      </c>
      <c r="G31" s="26">
        <v>1.133983286339342E-2</v>
      </c>
    </row>
    <row r="32" spans="1:7" ht="16.5" customHeight="1">
      <c r="A32" s="10">
        <v>11</v>
      </c>
      <c r="B32" s="10" t="s">
        <v>4</v>
      </c>
      <c r="C32" s="10">
        <v>30</v>
      </c>
      <c r="D32" s="5">
        <v>1.1339832863393419E-2</v>
      </c>
      <c r="E32" s="5">
        <v>6.4722786739489391E-2</v>
      </c>
      <c r="F32" s="5">
        <v>2.0912560131714003E-8</v>
      </c>
      <c r="G32" s="26">
        <v>1.133983286339342E-2</v>
      </c>
    </row>
    <row r="33" spans="1:7" ht="16.5" customHeight="1">
      <c r="A33" s="10">
        <v>21</v>
      </c>
      <c r="B33" s="10" t="s">
        <v>5</v>
      </c>
      <c r="C33" s="10">
        <v>0</v>
      </c>
      <c r="D33" s="5">
        <v>7.8392160783921652E-2</v>
      </c>
      <c r="E33" s="5">
        <v>6.0442762033818417E-2</v>
      </c>
      <c r="F33" s="5">
        <v>5.6957468569463661E-2</v>
      </c>
      <c r="G33" s="20">
        <v>6.2219999999999998E-2</v>
      </c>
    </row>
    <row r="34" spans="1:7" ht="16.5" customHeight="1">
      <c r="A34" s="10">
        <v>21</v>
      </c>
      <c r="B34" s="10" t="s">
        <v>5</v>
      </c>
      <c r="C34" s="10">
        <v>1</v>
      </c>
      <c r="D34" s="5">
        <v>0.10068993100689937</v>
      </c>
      <c r="E34" s="5">
        <v>8.3976020738820475E-2</v>
      </c>
      <c r="F34" s="5">
        <v>6.3403290416063782E-2</v>
      </c>
      <c r="G34" s="20">
        <v>7.9030000000000003E-2</v>
      </c>
    </row>
    <row r="35" spans="1:7" ht="16.5" customHeight="1">
      <c r="A35" s="10">
        <v>21</v>
      </c>
      <c r="B35" s="10" t="s">
        <v>5</v>
      </c>
      <c r="C35" s="10">
        <v>2</v>
      </c>
      <c r="D35" s="5">
        <v>9.3390660933906675E-2</v>
      </c>
      <c r="E35" s="5">
        <v>7.8240146114417014E-2</v>
      </c>
      <c r="F35" s="5">
        <v>6.4871506695482958E-2</v>
      </c>
      <c r="G35" s="20">
        <v>7.8770000000000007E-2</v>
      </c>
    </row>
    <row r="36" spans="1:7" ht="16.5" customHeight="1">
      <c r="A36" s="10">
        <v>21</v>
      </c>
      <c r="B36" s="10" t="s">
        <v>5</v>
      </c>
      <c r="C36" s="10">
        <v>3</v>
      </c>
      <c r="D36" s="5">
        <v>8.5891410858914177E-2</v>
      </c>
      <c r="E36" s="5">
        <v>7.5231544217286284E-2</v>
      </c>
      <c r="F36" s="5">
        <v>6.3585520950818625E-2</v>
      </c>
      <c r="G36" s="20">
        <v>7.7160000000000006E-2</v>
      </c>
    </row>
    <row r="37" spans="1:7" ht="16.5" customHeight="1">
      <c r="A37" s="10">
        <v>21</v>
      </c>
      <c r="B37" s="10" t="s">
        <v>5</v>
      </c>
      <c r="C37" s="10">
        <v>4</v>
      </c>
      <c r="D37" s="5">
        <v>7.8992100789921069E-2</v>
      </c>
      <c r="E37" s="5">
        <v>6.6646143875567082E-2</v>
      </c>
      <c r="F37" s="5">
        <v>6.1510266115645855E-2</v>
      </c>
      <c r="G37" s="20">
        <v>7.4819999999999998E-2</v>
      </c>
    </row>
    <row r="38" spans="1:7" ht="16.5" customHeight="1">
      <c r="A38" s="10">
        <v>21</v>
      </c>
      <c r="B38" s="10" t="s">
        <v>5</v>
      </c>
      <c r="C38" s="10">
        <v>5</v>
      </c>
      <c r="D38" s="5">
        <v>7.2492750724927543E-2</v>
      </c>
      <c r="E38" s="5">
        <v>7.0510222117480703E-2</v>
      </c>
      <c r="F38" s="5">
        <v>6.115920989444696E-2</v>
      </c>
      <c r="G38" s="20">
        <v>7.1510222117480704E-2</v>
      </c>
    </row>
    <row r="39" spans="1:7" ht="16.5" customHeight="1">
      <c r="A39" s="10">
        <v>21</v>
      </c>
      <c r="B39" s="10" t="s">
        <v>5</v>
      </c>
      <c r="C39" s="10">
        <v>6</v>
      </c>
      <c r="D39" s="5">
        <v>6.5793420657934254E-2</v>
      </c>
      <c r="E39" s="5">
        <v>6.9009603487892535E-2</v>
      </c>
      <c r="F39" s="5">
        <v>6.3897016113440341E-2</v>
      </c>
      <c r="G39" s="20">
        <v>6.7900960348789202E-2</v>
      </c>
    </row>
    <row r="40" spans="1:7" ht="16.5" customHeight="1">
      <c r="A40" s="10">
        <v>21</v>
      </c>
      <c r="B40" s="10" t="s">
        <v>5</v>
      </c>
      <c r="C40" s="10">
        <v>7</v>
      </c>
      <c r="D40" s="5">
        <v>5.9594040595940444E-2</v>
      </c>
      <c r="E40" s="5">
        <v>6.322865727920815E-2</v>
      </c>
      <c r="F40" s="5">
        <v>6.483296356757437E-2</v>
      </c>
      <c r="G40" s="20">
        <v>6.3828657279208195E-2</v>
      </c>
    </row>
    <row r="41" spans="1:7" ht="16.5" customHeight="1">
      <c r="A41" s="10">
        <v>21</v>
      </c>
      <c r="B41" s="10" t="s">
        <v>5</v>
      </c>
      <c r="C41" s="10">
        <v>8</v>
      </c>
      <c r="D41" s="5">
        <v>5.3694630536946335E-2</v>
      </c>
      <c r="E41" s="5">
        <v>6.8992812113356505E-2</v>
      </c>
      <c r="F41" s="5">
        <v>6.6094502220131926E-2</v>
      </c>
      <c r="G41" s="20">
        <v>5.9892812113356501E-2</v>
      </c>
    </row>
    <row r="42" spans="1:7" ht="16.5" customHeight="1">
      <c r="A42" s="10">
        <v>21</v>
      </c>
      <c r="B42" s="10" t="s">
        <v>5</v>
      </c>
      <c r="C42" s="10">
        <v>9</v>
      </c>
      <c r="D42" s="5">
        <v>4.8395160483951635E-2</v>
      </c>
      <c r="E42" s="5">
        <v>5.6210157308666707E-2</v>
      </c>
      <c r="F42" s="5">
        <v>6.0808220697489611E-2</v>
      </c>
      <c r="G42" s="20">
        <v>5.4210157308666698E-2</v>
      </c>
    </row>
    <row r="43" spans="1:7" ht="16.5" customHeight="1">
      <c r="A43" s="10">
        <v>21</v>
      </c>
      <c r="B43" s="10" t="s">
        <v>5</v>
      </c>
      <c r="C43" s="10">
        <v>10</v>
      </c>
      <c r="D43" s="5">
        <v>4.2795720427957235E-2</v>
      </c>
      <c r="E43" s="5">
        <v>4.9907794732810935E-2</v>
      </c>
      <c r="F43" s="5">
        <v>5.4528765585471539E-2</v>
      </c>
      <c r="G43" s="20">
        <v>4.9907794732810935E-2</v>
      </c>
    </row>
    <row r="44" spans="1:7" ht="16.5" customHeight="1">
      <c r="A44" s="10">
        <v>21</v>
      </c>
      <c r="B44" s="10" t="s">
        <v>5</v>
      </c>
      <c r="C44" s="10">
        <v>11</v>
      </c>
      <c r="D44" s="5">
        <v>3.7696230376962334E-2</v>
      </c>
      <c r="E44" s="5">
        <v>4.4837094208448711E-2</v>
      </c>
      <c r="F44" s="5">
        <v>5.284722371223162E-2</v>
      </c>
      <c r="G44" s="20">
        <v>4.4837094208448711E-2</v>
      </c>
    </row>
    <row r="45" spans="1:7" ht="16.5" customHeight="1">
      <c r="A45" s="10">
        <v>21</v>
      </c>
      <c r="B45" s="10" t="s">
        <v>5</v>
      </c>
      <c r="C45" s="10">
        <v>12</v>
      </c>
      <c r="D45" s="5">
        <v>3.2896710328967127E-2</v>
      </c>
      <c r="E45" s="5">
        <v>3.6287044128910623E-2</v>
      </c>
      <c r="F45" s="5">
        <v>4.962314824273456E-2</v>
      </c>
      <c r="G45" s="20">
        <v>3.9887044128910601E-2</v>
      </c>
    </row>
    <row r="46" spans="1:7" ht="16.5" customHeight="1">
      <c r="A46" s="10">
        <v>21</v>
      </c>
      <c r="B46" s="10" t="s">
        <v>5</v>
      </c>
      <c r="C46" s="10">
        <v>13</v>
      </c>
      <c r="D46" s="5">
        <v>2.8597140285971417E-2</v>
      </c>
      <c r="E46" s="5">
        <v>3.6253166794320391E-2</v>
      </c>
      <c r="F46" s="5">
        <v>4.2967201209847879E-2</v>
      </c>
      <c r="G46" s="20">
        <v>3.46531667943204E-2</v>
      </c>
    </row>
    <row r="47" spans="1:7" ht="16.5" customHeight="1">
      <c r="A47" s="10">
        <v>21</v>
      </c>
      <c r="B47" s="10" t="s">
        <v>5</v>
      </c>
      <c r="C47" s="10">
        <v>14</v>
      </c>
      <c r="D47" s="5">
        <v>2.4497550244975515E-2</v>
      </c>
      <c r="E47" s="5">
        <v>2.8517056501502387E-2</v>
      </c>
      <c r="F47" s="5">
        <v>3.7177111030490255E-2</v>
      </c>
      <c r="G47" s="20">
        <v>2.99170565015024E-2</v>
      </c>
    </row>
    <row r="48" spans="1:7" ht="16.5" customHeight="1">
      <c r="A48" s="10">
        <v>21</v>
      </c>
      <c r="B48" s="10" t="s">
        <v>5</v>
      </c>
      <c r="C48" s="10">
        <v>15</v>
      </c>
      <c r="D48" s="5">
        <v>2.0697930206979312E-2</v>
      </c>
      <c r="E48" s="5">
        <v>2.4034348671419313E-2</v>
      </c>
      <c r="F48" s="5">
        <v>2.8648464798436867E-2</v>
      </c>
      <c r="G48" s="20">
        <v>2.50343486714193E-2</v>
      </c>
    </row>
    <row r="49" spans="1:7" ht="16.5" customHeight="1">
      <c r="A49" s="10">
        <v>21</v>
      </c>
      <c r="B49" s="10" t="s">
        <v>5</v>
      </c>
      <c r="C49" s="10">
        <v>16</v>
      </c>
      <c r="D49" s="5">
        <v>1.7098290170982917E-2</v>
      </c>
      <c r="E49" s="5">
        <v>1.9069698933600426E-2</v>
      </c>
      <c r="F49" s="5">
        <v>2.2064715440749026E-2</v>
      </c>
      <c r="G49" s="20">
        <v>2.10696989336004E-2</v>
      </c>
    </row>
    <row r="50" spans="1:7" ht="16.5" customHeight="1">
      <c r="A50" s="10">
        <v>21</v>
      </c>
      <c r="B50" s="10" t="s">
        <v>5</v>
      </c>
      <c r="C50" s="10">
        <v>17</v>
      </c>
      <c r="D50" s="5">
        <v>1.4198580141985811E-2</v>
      </c>
      <c r="E50" s="5">
        <v>1.4183998114652683E-2</v>
      </c>
      <c r="F50" s="5">
        <v>1.7290464773654653E-2</v>
      </c>
      <c r="G50" s="20">
        <v>1.6183998114652699E-2</v>
      </c>
    </row>
    <row r="51" spans="1:7" ht="16.5" customHeight="1">
      <c r="A51" s="10">
        <v>21</v>
      </c>
      <c r="B51" s="10" t="s">
        <v>5</v>
      </c>
      <c r="C51" s="10">
        <v>18</v>
      </c>
      <c r="D51" s="5">
        <v>1.1098890110988909E-2</v>
      </c>
      <c r="E51" s="5">
        <v>1.2370824250279857E-2</v>
      </c>
      <c r="F51" s="5">
        <v>1.5319397446371369E-2</v>
      </c>
      <c r="G51" s="20">
        <v>1.3370824250279899E-2</v>
      </c>
    </row>
    <row r="52" spans="1:7" ht="16.5" customHeight="1">
      <c r="A52" s="10">
        <v>21</v>
      </c>
      <c r="B52" s="10" t="s">
        <v>5</v>
      </c>
      <c r="C52" s="10">
        <v>19</v>
      </c>
      <c r="D52" s="5">
        <v>9.0990900909909064E-3</v>
      </c>
      <c r="E52" s="5">
        <v>9.0443645790372947E-3</v>
      </c>
      <c r="F52" s="5">
        <v>1.2574295638684847E-2</v>
      </c>
      <c r="G52" s="20">
        <v>9.7443645790372003E-3</v>
      </c>
    </row>
    <row r="53" spans="1:7" ht="16.5" customHeight="1">
      <c r="A53" s="10">
        <v>21</v>
      </c>
      <c r="B53" s="10" t="s">
        <v>5</v>
      </c>
      <c r="C53" s="10">
        <v>20</v>
      </c>
      <c r="D53" s="5">
        <v>6.6993300669933049E-3</v>
      </c>
      <c r="E53" s="5">
        <v>6.9336593413067815E-3</v>
      </c>
      <c r="F53" s="5">
        <v>1.0348288203803025E-2</v>
      </c>
      <c r="G53" s="20">
        <v>6.9336593413067797E-3</v>
      </c>
    </row>
    <row r="54" spans="1:7" ht="16.5" customHeight="1">
      <c r="A54" s="10">
        <v>21</v>
      </c>
      <c r="B54" s="10" t="s">
        <v>5</v>
      </c>
      <c r="C54" s="10">
        <v>21</v>
      </c>
      <c r="D54" s="5">
        <v>5.5994400559944042E-3</v>
      </c>
      <c r="E54" s="5">
        <v>6.0316384846520943E-3</v>
      </c>
      <c r="F54" s="5">
        <v>7.6487268548433131E-3</v>
      </c>
      <c r="G54" s="20">
        <v>4.9316384846520896E-3</v>
      </c>
    </row>
    <row r="55" spans="1:7" ht="16.5" customHeight="1">
      <c r="A55" s="10">
        <v>21</v>
      </c>
      <c r="B55" s="10" t="s">
        <v>5</v>
      </c>
      <c r="C55" s="10">
        <v>22</v>
      </c>
      <c r="D55" s="5">
        <v>4.1995800419958032E-3</v>
      </c>
      <c r="E55" s="5">
        <v>4.2644199611147115E-3</v>
      </c>
      <c r="F55" s="5">
        <v>6.4680914886594268E-3</v>
      </c>
      <c r="G55" s="20">
        <v>2.9644199611147102E-3</v>
      </c>
    </row>
    <row r="56" spans="1:7" ht="16.5" customHeight="1">
      <c r="A56" s="10">
        <v>21</v>
      </c>
      <c r="B56" s="10" t="s">
        <v>5</v>
      </c>
      <c r="C56" s="10">
        <v>23</v>
      </c>
      <c r="D56" s="5">
        <v>3.6996300369963029E-3</v>
      </c>
      <c r="E56" s="5">
        <v>2.9237612678960703E-3</v>
      </c>
      <c r="F56" s="5">
        <v>4.7267598029383405E-3</v>
      </c>
      <c r="G56" s="20">
        <v>2.12376126789607E-3</v>
      </c>
    </row>
    <row r="57" spans="1:7" ht="16.5" customHeight="1">
      <c r="A57" s="10">
        <v>21</v>
      </c>
      <c r="B57" s="10" t="s">
        <v>5</v>
      </c>
      <c r="C57" s="10">
        <v>24</v>
      </c>
      <c r="D57" s="5">
        <v>3.2591978897348385E-3</v>
      </c>
      <c r="E57" s="5">
        <v>2.0005302539327168E-3</v>
      </c>
      <c r="F57" s="5">
        <v>3.3613126308967727E-3</v>
      </c>
      <c r="G57" s="20">
        <v>1.40053025393272E-3</v>
      </c>
    </row>
    <row r="58" spans="1:7" ht="16.5" customHeight="1">
      <c r="A58" s="10">
        <v>21</v>
      </c>
      <c r="B58" s="10" t="s">
        <v>5</v>
      </c>
      <c r="C58" s="10">
        <v>25</v>
      </c>
      <c r="D58" s="5">
        <v>5.4042214826111067E-4</v>
      </c>
      <c r="E58" s="5">
        <v>1.1155953573322335E-3</v>
      </c>
      <c r="F58" s="5">
        <v>2.2425372884550517E-3</v>
      </c>
      <c r="G58" s="20">
        <v>1.1155953573322335E-3</v>
      </c>
    </row>
    <row r="59" spans="1:7" ht="16.5" customHeight="1">
      <c r="A59" s="10">
        <v>21</v>
      </c>
      <c r="B59" s="10" t="s">
        <v>5</v>
      </c>
      <c r="C59" s="10">
        <v>26</v>
      </c>
      <c r="D59" s="5">
        <v>0</v>
      </c>
      <c r="E59" s="5">
        <v>7.2703705885818648E-4</v>
      </c>
      <c r="F59" s="5">
        <v>1.4735480578347824E-3</v>
      </c>
      <c r="G59" s="20">
        <v>7.2703705885818648E-4</v>
      </c>
    </row>
    <row r="60" spans="1:7" ht="16.5" customHeight="1">
      <c r="A60" s="10">
        <v>21</v>
      </c>
      <c r="B60" s="10" t="s">
        <v>5</v>
      </c>
      <c r="C60" s="10">
        <v>27</v>
      </c>
      <c r="D60" s="5">
        <v>0</v>
      </c>
      <c r="E60" s="5">
        <v>6.04784068815177E-4</v>
      </c>
      <c r="F60" s="5">
        <v>1.1862176477023057E-3</v>
      </c>
      <c r="G60" s="20">
        <v>6.04784068815177E-4</v>
      </c>
    </row>
    <row r="61" spans="1:7" ht="16.5" customHeight="1">
      <c r="A61" s="10">
        <v>21</v>
      </c>
      <c r="B61" s="10" t="s">
        <v>5</v>
      </c>
      <c r="C61" s="10">
        <v>28</v>
      </c>
      <c r="D61" s="5">
        <v>0</v>
      </c>
      <c r="E61" s="5">
        <v>5.2406763683497323E-4</v>
      </c>
      <c r="F61" s="5">
        <v>9.4125326065604381E-4</v>
      </c>
      <c r="G61" s="20">
        <v>5.2406763683497323E-4</v>
      </c>
    </row>
    <row r="62" spans="1:7" ht="16.5" customHeight="1">
      <c r="A62" s="10">
        <v>21</v>
      </c>
      <c r="B62" s="10" t="s">
        <v>5</v>
      </c>
      <c r="C62" s="10">
        <v>29</v>
      </c>
      <c r="D62" s="5">
        <v>0</v>
      </c>
      <c r="E62" s="5">
        <v>9.3589819124491845E-4</v>
      </c>
      <c r="F62" s="5">
        <v>7.0330379829141633E-4</v>
      </c>
      <c r="G62" s="20">
        <v>9.3589819124491845E-4</v>
      </c>
    </row>
    <row r="63" spans="1:7" ht="16.5" customHeight="1">
      <c r="A63" s="10">
        <v>21</v>
      </c>
      <c r="B63" s="10" t="s">
        <v>5</v>
      </c>
      <c r="C63" s="10">
        <v>30</v>
      </c>
      <c r="D63" s="5">
        <v>0</v>
      </c>
      <c r="E63" s="5">
        <v>6.9451481765156423E-3</v>
      </c>
      <c r="F63" s="5">
        <v>7.392078466888169E-4</v>
      </c>
      <c r="G63" s="20">
        <v>3.79E-3</v>
      </c>
    </row>
    <row r="64" spans="1:7" ht="16.5" customHeight="1">
      <c r="A64" s="10">
        <v>31</v>
      </c>
      <c r="B64" s="10" t="s">
        <v>6</v>
      </c>
      <c r="C64" s="10">
        <v>0</v>
      </c>
      <c r="D64" s="5">
        <v>7.3832247923513367E-2</v>
      </c>
      <c r="E64" s="5">
        <v>6.377087066343011E-2</v>
      </c>
      <c r="F64" s="5">
        <v>5.0055707679774304E-2</v>
      </c>
      <c r="G64" s="25">
        <v>6.9832247923513405E-2</v>
      </c>
    </row>
    <row r="65" spans="1:7" ht="16.5" customHeight="1">
      <c r="A65" s="10">
        <v>31</v>
      </c>
      <c r="B65" s="10" t="s">
        <v>6</v>
      </c>
      <c r="C65" s="10">
        <v>1</v>
      </c>
      <c r="D65" s="5">
        <v>0.10076452868133252</v>
      </c>
      <c r="E65" s="5">
        <v>9.924024394549967E-2</v>
      </c>
      <c r="F65" s="5">
        <v>7.390071873926668E-2</v>
      </c>
      <c r="G65" s="25">
        <v>9.9000243945499E-2</v>
      </c>
    </row>
    <row r="66" spans="1:7" ht="16.5" customHeight="1">
      <c r="A66" s="10">
        <v>31</v>
      </c>
      <c r="B66" s="10" t="s">
        <v>6</v>
      </c>
      <c r="C66" s="10">
        <v>2</v>
      </c>
      <c r="D66" s="5">
        <v>9.6262419483250275E-2</v>
      </c>
      <c r="E66" s="5">
        <v>9.9066679199135463E-2</v>
      </c>
      <c r="F66" s="5">
        <v>7.5092240785703687E-2</v>
      </c>
      <c r="G66" s="25">
        <v>9.8556679199135494E-2</v>
      </c>
    </row>
    <row r="67" spans="1:7" ht="16.5" customHeight="1">
      <c r="A67" s="10">
        <v>31</v>
      </c>
      <c r="B67" s="10" t="s">
        <v>6</v>
      </c>
      <c r="C67" s="10">
        <v>3</v>
      </c>
      <c r="D67" s="5">
        <v>9.0869784017540978E-2</v>
      </c>
      <c r="E67" s="5">
        <v>9.7585659672852834E-2</v>
      </c>
      <c r="F67" s="5">
        <v>7.9115005749718734E-2</v>
      </c>
      <c r="G67" s="25">
        <v>9.5785659672852796E-2</v>
      </c>
    </row>
    <row r="68" spans="1:7" ht="16.5" customHeight="1">
      <c r="A68" s="10">
        <v>31</v>
      </c>
      <c r="B68" s="10" t="s">
        <v>6</v>
      </c>
      <c r="C68" s="10">
        <v>4</v>
      </c>
      <c r="D68" s="5">
        <v>8.5035200488974727E-2</v>
      </c>
      <c r="E68" s="5">
        <v>9.1546203283606284E-2</v>
      </c>
      <c r="F68" s="5">
        <v>7.8272832233169845E-2</v>
      </c>
      <c r="G68" s="25">
        <v>8.9846203283606305E-2</v>
      </c>
    </row>
    <row r="69" spans="1:7" ht="16.5" customHeight="1">
      <c r="A69" s="10">
        <v>31</v>
      </c>
      <c r="B69" s="10" t="s">
        <v>6</v>
      </c>
      <c r="C69" s="10">
        <v>5</v>
      </c>
      <c r="D69" s="5">
        <v>7.698326998034255E-2</v>
      </c>
      <c r="E69" s="5">
        <v>8.0263997449742067E-2</v>
      </c>
      <c r="F69" s="5">
        <v>7.2912327327161436E-2</v>
      </c>
      <c r="G69" s="25">
        <v>8.2463997449742102E-2</v>
      </c>
    </row>
    <row r="70" spans="1:7" ht="16.5" customHeight="1">
      <c r="A70" s="10">
        <v>31</v>
      </c>
      <c r="B70" s="10" t="s">
        <v>6</v>
      </c>
      <c r="C70" s="10">
        <v>6</v>
      </c>
      <c r="D70" s="5">
        <v>7.2538290761434504E-2</v>
      </c>
      <c r="E70" s="5">
        <v>7.5497680747293211E-2</v>
      </c>
      <c r="F70" s="5">
        <v>6.8937470033197598E-2</v>
      </c>
      <c r="G70" s="25">
        <v>7.4897680747293194E-2</v>
      </c>
    </row>
    <row r="71" spans="1:7" ht="16.5" customHeight="1">
      <c r="A71" s="10">
        <v>31</v>
      </c>
      <c r="B71" s="10" t="s">
        <v>6</v>
      </c>
      <c r="C71" s="10">
        <v>7</v>
      </c>
      <c r="D71" s="5">
        <v>6.4940667009365335E-2</v>
      </c>
      <c r="E71" s="5">
        <v>6.2440539154764552E-2</v>
      </c>
      <c r="F71" s="5">
        <v>6.6342800954985279E-2</v>
      </c>
      <c r="G71" s="25">
        <v>6.5440539154764596E-2</v>
      </c>
    </row>
    <row r="72" spans="1:7" ht="16.5" customHeight="1">
      <c r="A72" s="10">
        <v>31</v>
      </c>
      <c r="B72" s="10" t="s">
        <v>6</v>
      </c>
      <c r="C72" s="10">
        <v>8</v>
      </c>
      <c r="D72" s="5">
        <v>5.9785136629374611E-2</v>
      </c>
      <c r="E72" s="5">
        <v>5.8029309068086614E-2</v>
      </c>
      <c r="F72" s="5">
        <v>6.1244241405308784E-2</v>
      </c>
      <c r="G72" s="25">
        <v>5.6029309068086598E-2</v>
      </c>
    </row>
    <row r="73" spans="1:7" ht="16.5" customHeight="1">
      <c r="A73" s="10">
        <v>31</v>
      </c>
      <c r="B73" s="10" t="s">
        <v>6</v>
      </c>
      <c r="C73" s="10">
        <v>9</v>
      </c>
      <c r="D73" s="5">
        <v>5.1762142554900303E-2</v>
      </c>
      <c r="E73" s="5">
        <v>4.9018364542661869E-2</v>
      </c>
      <c r="F73" s="5">
        <v>5.3594828835410668E-2</v>
      </c>
      <c r="G73" s="25">
        <v>4.9018364542661903E-2</v>
      </c>
    </row>
    <row r="74" spans="1:7" ht="16.5" customHeight="1">
      <c r="A74" s="10">
        <v>31</v>
      </c>
      <c r="B74" s="10" t="s">
        <v>6</v>
      </c>
      <c r="C74" s="10">
        <v>10</v>
      </c>
      <c r="D74" s="5">
        <v>4.4688264155883728E-2</v>
      </c>
      <c r="E74" s="5">
        <v>4.2840653140552132E-2</v>
      </c>
      <c r="F74" s="5">
        <v>4.5814434194836849E-2</v>
      </c>
      <c r="G74" s="25">
        <v>4.1840653140552103E-2</v>
      </c>
    </row>
    <row r="75" spans="1:7" ht="16.5" customHeight="1">
      <c r="A75" s="10">
        <v>31</v>
      </c>
      <c r="B75" s="10" t="s">
        <v>6</v>
      </c>
      <c r="C75" s="10">
        <v>11</v>
      </c>
      <c r="D75" s="5">
        <v>3.7825178043248586E-2</v>
      </c>
      <c r="E75" s="5">
        <v>3.6123349332123848E-2</v>
      </c>
      <c r="F75" s="5">
        <v>4.0134689623012441E-2</v>
      </c>
      <c r="G75" s="25">
        <v>3.5123349332123799E-2</v>
      </c>
    </row>
    <row r="76" spans="1:7" ht="16.5" customHeight="1">
      <c r="A76" s="10">
        <v>31</v>
      </c>
      <c r="B76" s="10" t="s">
        <v>6</v>
      </c>
      <c r="C76" s="10">
        <v>12</v>
      </c>
      <c r="D76" s="5">
        <v>3.1773466747939426E-2</v>
      </c>
      <c r="E76" s="5">
        <v>2.7533635007760682E-2</v>
      </c>
      <c r="F76" s="5">
        <v>3.5959023992752873E-2</v>
      </c>
      <c r="G76" s="25">
        <v>2.8233635007760698E-2</v>
      </c>
    </row>
    <row r="77" spans="1:7" ht="16.5" customHeight="1">
      <c r="A77" s="10">
        <v>31</v>
      </c>
      <c r="B77" s="10" t="s">
        <v>6</v>
      </c>
      <c r="C77" s="10">
        <v>13</v>
      </c>
      <c r="D77" s="5">
        <v>2.6165408739974968E-2</v>
      </c>
      <c r="E77" s="5">
        <v>2.7585853627726992E-2</v>
      </c>
      <c r="F77" s="5">
        <v>3.1002851368717835E-2</v>
      </c>
      <c r="G77" s="25">
        <v>2.3585853627726999E-2</v>
      </c>
    </row>
    <row r="78" spans="1:7" ht="16.5" customHeight="1">
      <c r="A78" s="10">
        <v>31</v>
      </c>
      <c r="B78" s="10" t="s">
        <v>6</v>
      </c>
      <c r="C78" s="10">
        <v>14</v>
      </c>
      <c r="D78" s="5">
        <v>2.1647385247115458E-2</v>
      </c>
      <c r="E78" s="5">
        <v>2.1565792725896506E-2</v>
      </c>
      <c r="F78" s="5">
        <v>2.821996226540421E-2</v>
      </c>
      <c r="G78" s="25">
        <v>1.86657927258965E-2</v>
      </c>
    </row>
    <row r="79" spans="1:7" ht="16.5" customHeight="1">
      <c r="A79" s="10">
        <v>31</v>
      </c>
      <c r="B79" s="10" t="s">
        <v>6</v>
      </c>
      <c r="C79" s="10">
        <v>15</v>
      </c>
      <c r="D79" s="5">
        <v>1.6398265099108498E-2</v>
      </c>
      <c r="E79" s="5">
        <v>1.4721174948788454E-2</v>
      </c>
      <c r="F79" s="5">
        <v>2.2755516324294647E-2</v>
      </c>
      <c r="G79" s="25">
        <v>1.45211749487885E-2</v>
      </c>
    </row>
    <row r="80" spans="1:7" ht="16.5" customHeight="1">
      <c r="A80" s="10">
        <v>31</v>
      </c>
      <c r="B80" s="10" t="s">
        <v>6</v>
      </c>
      <c r="C80" s="10">
        <v>16</v>
      </c>
      <c r="D80" s="5">
        <v>1.1757729330838436E-2</v>
      </c>
      <c r="E80" s="5">
        <v>9.3759775449987742E-3</v>
      </c>
      <c r="F80" s="5">
        <v>1.7745073778915488E-2</v>
      </c>
      <c r="G80" s="25">
        <v>1.1975977544998699E-2</v>
      </c>
    </row>
    <row r="81" spans="1:7" ht="16.5" customHeight="1">
      <c r="A81" s="10">
        <v>31</v>
      </c>
      <c r="B81" s="10" t="s">
        <v>6</v>
      </c>
      <c r="C81" s="10">
        <v>17</v>
      </c>
      <c r="D81" s="5">
        <v>8.5414616792680465E-3</v>
      </c>
      <c r="E81" s="5">
        <v>7.3981351487509553E-3</v>
      </c>
      <c r="F81" s="5">
        <v>1.4225533657983546E-2</v>
      </c>
      <c r="G81" s="25">
        <v>9.8981351487509601E-3</v>
      </c>
    </row>
    <row r="82" spans="1:7" ht="16.5" customHeight="1">
      <c r="A82" s="10">
        <v>31</v>
      </c>
      <c r="B82" s="10" t="s">
        <v>6</v>
      </c>
      <c r="C82" s="10">
        <v>18</v>
      </c>
      <c r="D82" s="5">
        <v>5.4397540328879985E-3</v>
      </c>
      <c r="E82" s="5">
        <v>6.6934324393008275E-3</v>
      </c>
      <c r="F82" s="5">
        <v>1.4026418321570523E-2</v>
      </c>
      <c r="G82" s="25">
        <v>7.6934324393008301E-3</v>
      </c>
    </row>
    <row r="83" spans="1:7" ht="16.5" customHeight="1">
      <c r="A83" s="10">
        <v>31</v>
      </c>
      <c r="B83" s="10" t="s">
        <v>6</v>
      </c>
      <c r="C83" s="10">
        <v>19</v>
      </c>
      <c r="D83" s="5">
        <v>3.1356350581121036E-3</v>
      </c>
      <c r="E83" s="5">
        <v>7.1186412018836498E-3</v>
      </c>
      <c r="F83" s="5">
        <v>1.2654225479744971E-2</v>
      </c>
      <c r="G83" s="25">
        <v>6.9186412018836501E-3</v>
      </c>
    </row>
    <row r="84" spans="1:7" ht="16.5" customHeight="1">
      <c r="A84" s="10">
        <v>31</v>
      </c>
      <c r="B84" s="10" t="s">
        <v>6</v>
      </c>
      <c r="C84" s="10">
        <v>20</v>
      </c>
      <c r="D84" s="5">
        <v>1.904099952714665E-3</v>
      </c>
      <c r="E84" s="5">
        <v>6.3025387698387239E-3</v>
      </c>
      <c r="F84" s="5">
        <v>1.1703186904857702E-2</v>
      </c>
      <c r="G84" s="25">
        <v>5.0025387698387196E-3</v>
      </c>
    </row>
    <row r="85" spans="1:7" ht="16.5" customHeight="1">
      <c r="A85" s="10">
        <v>31</v>
      </c>
      <c r="B85" s="10" t="s">
        <v>6</v>
      </c>
      <c r="C85" s="10">
        <v>21</v>
      </c>
      <c r="D85" s="5">
        <v>1.8282525941489881E-3</v>
      </c>
      <c r="E85" s="5">
        <v>4.7036543584892806E-3</v>
      </c>
      <c r="F85" s="5">
        <v>9.9506244215622815E-3</v>
      </c>
      <c r="G85" s="25">
        <v>4.1036543584892799E-3</v>
      </c>
    </row>
    <row r="86" spans="1:7" ht="16.5" customHeight="1">
      <c r="A86" s="10">
        <v>31</v>
      </c>
      <c r="B86" s="10" t="s">
        <v>6</v>
      </c>
      <c r="C86" s="10">
        <v>22</v>
      </c>
      <c r="D86" s="5">
        <v>2.6931072306290065E-3</v>
      </c>
      <c r="E86" s="5">
        <v>3.4230548688392597E-3</v>
      </c>
      <c r="F86" s="5">
        <v>8.7562494002882477E-3</v>
      </c>
      <c r="G86" s="25">
        <v>3.4130548688392601E-3</v>
      </c>
    </row>
    <row r="87" spans="1:7" ht="16.5" customHeight="1">
      <c r="A87" s="10">
        <v>31</v>
      </c>
      <c r="B87" s="10" t="s">
        <v>6</v>
      </c>
      <c r="C87" s="10">
        <v>23</v>
      </c>
      <c r="D87" s="5">
        <v>4.6025073538287177E-3</v>
      </c>
      <c r="E87" s="5">
        <v>2.1524017829923458E-3</v>
      </c>
      <c r="F87" s="5">
        <v>7.4755360812510663E-3</v>
      </c>
      <c r="G87" s="25">
        <v>2.1524017829923458E-3</v>
      </c>
    </row>
    <row r="88" spans="1:7" ht="16.5" customHeight="1">
      <c r="A88" s="10">
        <v>31</v>
      </c>
      <c r="B88" s="10" t="s">
        <v>6</v>
      </c>
      <c r="C88" s="10">
        <v>24</v>
      </c>
      <c r="D88" s="5">
        <v>8.1300867020174267E-3</v>
      </c>
      <c r="E88" s="5">
        <v>1.5392059885308018E-3</v>
      </c>
      <c r="F88" s="5">
        <v>5.67512697921783E-3</v>
      </c>
      <c r="G88" s="25">
        <v>1.5392059885308018E-3</v>
      </c>
    </row>
    <row r="89" spans="1:7" ht="16.5" customHeight="1">
      <c r="A89" s="10">
        <v>31</v>
      </c>
      <c r="B89" s="10" t="s">
        <v>6</v>
      </c>
      <c r="C89" s="10">
        <v>25</v>
      </c>
      <c r="D89" s="5">
        <v>2.1383948329191119E-4</v>
      </c>
      <c r="E89" s="5">
        <v>9.1307986912521875E-4</v>
      </c>
      <c r="F89" s="5">
        <v>3.8418617040101564E-3</v>
      </c>
      <c r="G89" s="25">
        <v>9.1307986912521875E-4</v>
      </c>
    </row>
    <row r="90" spans="1:7" ht="16.5" customHeight="1">
      <c r="A90" s="10">
        <v>31</v>
      </c>
      <c r="B90" s="10" t="s">
        <v>6</v>
      </c>
      <c r="C90" s="10">
        <v>26</v>
      </c>
      <c r="D90" s="5">
        <v>1.3294187814142587E-5</v>
      </c>
      <c r="E90" s="5">
        <v>5.7738874077035887E-4</v>
      </c>
      <c r="F90" s="5">
        <v>2.796291040665283E-3</v>
      </c>
      <c r="G90" s="25">
        <v>5.7738874077035887E-4</v>
      </c>
    </row>
    <row r="91" spans="1:7" ht="16.5" customHeight="1">
      <c r="A91" s="10">
        <v>31</v>
      </c>
      <c r="B91" s="10" t="s">
        <v>6</v>
      </c>
      <c r="C91" s="10">
        <v>27</v>
      </c>
      <c r="D91" s="5">
        <v>9.2778230889295579E-6</v>
      </c>
      <c r="E91" s="5">
        <v>4.286900039139099E-4</v>
      </c>
      <c r="F91" s="5">
        <v>2.1530614472264546E-3</v>
      </c>
      <c r="G91" s="25">
        <v>4.286900039139099E-4</v>
      </c>
    </row>
    <row r="92" spans="1:7" ht="16.5" customHeight="1">
      <c r="A92" s="10">
        <v>31</v>
      </c>
      <c r="B92" s="10" t="s">
        <v>6</v>
      </c>
      <c r="C92" s="10">
        <v>28</v>
      </c>
      <c r="D92" s="5">
        <v>7.0651687437598601E-6</v>
      </c>
      <c r="E92" s="5">
        <v>4.8637914597193024E-4</v>
      </c>
      <c r="F92" s="5">
        <v>2.1102762171809732E-3</v>
      </c>
      <c r="G92" s="25">
        <v>4.8637914597193024E-4</v>
      </c>
    </row>
    <row r="93" spans="1:7" ht="16.5" customHeight="1">
      <c r="A93" s="10">
        <v>31</v>
      </c>
      <c r="B93" s="10" t="s">
        <v>6</v>
      </c>
      <c r="C93" s="10">
        <v>29</v>
      </c>
      <c r="D93" s="5">
        <v>5.643611339699469E-6</v>
      </c>
      <c r="E93" s="5">
        <v>4.192409203009583E-4</v>
      </c>
      <c r="F93" s="5">
        <v>1.6792879925328788E-3</v>
      </c>
      <c r="G93" s="25">
        <v>4.192409203009583E-4</v>
      </c>
    </row>
    <row r="94" spans="1:7" ht="16.5" customHeight="1">
      <c r="A94" s="10">
        <v>31</v>
      </c>
      <c r="B94" s="10" t="s">
        <v>6</v>
      </c>
      <c r="C94" s="10">
        <v>30</v>
      </c>
      <c r="D94" s="5">
        <v>4.465902279759405E-4</v>
      </c>
      <c r="E94" s="5">
        <v>1.6381727063717159E-3</v>
      </c>
      <c r="F94" s="5">
        <v>1.8525950602762424E-3</v>
      </c>
      <c r="G94" s="25">
        <v>1.6381727063717159E-3</v>
      </c>
    </row>
    <row r="95" spans="1:7" ht="16.5" customHeight="1">
      <c r="A95" s="10">
        <v>32</v>
      </c>
      <c r="B95" s="10" t="s">
        <v>7</v>
      </c>
      <c r="C95" s="10">
        <v>0</v>
      </c>
      <c r="D95" s="5">
        <v>6.9312948695812462E-2</v>
      </c>
      <c r="E95" s="5">
        <v>6.0299594164135994E-2</v>
      </c>
      <c r="F95" s="5">
        <v>5.005570466650891E-2</v>
      </c>
      <c r="G95" s="20">
        <v>6.9312948695812462E-2</v>
      </c>
    </row>
    <row r="96" spans="1:7" ht="16.5" customHeight="1">
      <c r="A96" s="10">
        <v>32</v>
      </c>
      <c r="B96" s="10" t="s">
        <v>7</v>
      </c>
      <c r="C96" s="10">
        <v>1</v>
      </c>
      <c r="D96" s="5">
        <v>9.9913058559804396E-2</v>
      </c>
      <c r="E96" s="5">
        <v>9.3577515888272858E-2</v>
      </c>
      <c r="F96" s="5">
        <v>7.3900713605493246E-2</v>
      </c>
      <c r="G96" s="20">
        <v>9.8577515888272904E-2</v>
      </c>
    </row>
    <row r="97" spans="1:7" ht="16.5" customHeight="1">
      <c r="A97" s="10">
        <v>32</v>
      </c>
      <c r="B97" s="10" t="s">
        <v>7</v>
      </c>
      <c r="C97" s="10">
        <v>2</v>
      </c>
      <c r="D97" s="5">
        <v>9.6013565054226271E-2</v>
      </c>
      <c r="E97" s="5">
        <v>9.7320121224503689E-2</v>
      </c>
      <c r="F97" s="5">
        <v>7.5092240811467661E-2</v>
      </c>
      <c r="G97" s="20">
        <v>9.5720121224503699E-2</v>
      </c>
    </row>
    <row r="98" spans="1:7" ht="16.5" customHeight="1">
      <c r="A98" s="10">
        <v>32</v>
      </c>
      <c r="B98" s="10" t="s">
        <v>7</v>
      </c>
      <c r="C98" s="10">
        <v>3</v>
      </c>
      <c r="D98" s="5">
        <v>9.1312900113102238E-2</v>
      </c>
      <c r="E98" s="5">
        <v>9.4693487123766004E-2</v>
      </c>
      <c r="F98" s="5">
        <v>7.9114996376309699E-2</v>
      </c>
      <c r="G98" s="20">
        <v>9.1693487123766002E-2</v>
      </c>
    </row>
    <row r="99" spans="1:7" ht="16.5" customHeight="1">
      <c r="A99" s="10">
        <v>32</v>
      </c>
      <c r="B99" s="10" t="s">
        <v>7</v>
      </c>
      <c r="C99" s="10">
        <v>4</v>
      </c>
      <c r="D99" s="5">
        <v>8.5410196839796504E-2</v>
      </c>
      <c r="E99" s="5">
        <v>9.0119707649588127E-2</v>
      </c>
      <c r="F99" s="5">
        <v>7.82728318126448E-2</v>
      </c>
      <c r="G99" s="20">
        <v>8.6119707649588095E-2</v>
      </c>
    </row>
    <row r="100" spans="1:7" ht="16.5" customHeight="1">
      <c r="A100" s="10">
        <v>32</v>
      </c>
      <c r="B100" s="10" t="s">
        <v>7</v>
      </c>
      <c r="C100" s="10">
        <v>5</v>
      </c>
      <c r="D100" s="5">
        <v>7.3410816512273255E-2</v>
      </c>
      <c r="E100" s="5">
        <v>8.1106808198441668E-2</v>
      </c>
      <c r="F100" s="5">
        <v>7.2912326444745365E-2</v>
      </c>
      <c r="G100" s="20">
        <v>8.0106808198441695E-2</v>
      </c>
    </row>
    <row r="101" spans="1:7" ht="16.5" customHeight="1">
      <c r="A101" s="10">
        <v>32</v>
      </c>
      <c r="B101" s="10" t="s">
        <v>7</v>
      </c>
      <c r="C101" s="10">
        <v>6</v>
      </c>
      <c r="D101" s="5">
        <v>7.2939623436225481E-2</v>
      </c>
      <c r="E101" s="5">
        <v>7.4709708175843631E-2</v>
      </c>
      <c r="F101" s="5">
        <v>6.8937460115878382E-2</v>
      </c>
      <c r="G101" s="20">
        <v>7.3609708175843599E-2</v>
      </c>
    </row>
    <row r="102" spans="1:7" ht="16.5" customHeight="1">
      <c r="A102" s="10">
        <v>32</v>
      </c>
      <c r="B102" s="10" t="s">
        <v>7</v>
      </c>
      <c r="C102" s="10">
        <v>7</v>
      </c>
      <c r="D102" s="5">
        <v>6.328852883070453E-2</v>
      </c>
      <c r="E102" s="5">
        <v>6.3450935960896127E-2</v>
      </c>
      <c r="F102" s="5">
        <v>6.6342792704425807E-2</v>
      </c>
      <c r="G102" s="20">
        <v>6.6050935960896104E-2</v>
      </c>
    </row>
    <row r="103" spans="1:7" ht="16.5" customHeight="1">
      <c r="A103" s="10">
        <v>32</v>
      </c>
      <c r="B103" s="10" t="s">
        <v>7</v>
      </c>
      <c r="C103" s="10">
        <v>8</v>
      </c>
      <c r="D103" s="5">
        <v>6.0343090826575865E-2</v>
      </c>
      <c r="E103" s="5">
        <v>5.9753217123735054E-2</v>
      </c>
      <c r="F103" s="5">
        <v>6.1244256603901745E-2</v>
      </c>
      <c r="G103" s="20">
        <v>5.9753217123735054E-2</v>
      </c>
    </row>
    <row r="104" spans="1:7" ht="16.5" customHeight="1">
      <c r="A104" s="10">
        <v>32</v>
      </c>
      <c r="B104" s="10" t="s">
        <v>7</v>
      </c>
      <c r="C104" s="10">
        <v>9</v>
      </c>
      <c r="D104" s="5">
        <v>5.1167957780036737E-2</v>
      </c>
      <c r="E104" s="5">
        <v>5.1162869887969489E-2</v>
      </c>
      <c r="F104" s="5">
        <v>5.3594841150943894E-2</v>
      </c>
      <c r="G104" s="20">
        <v>5.1962869887969498E-2</v>
      </c>
    </row>
    <row r="105" spans="1:7" ht="16.5" customHeight="1">
      <c r="A105" s="10">
        <v>32</v>
      </c>
      <c r="B105" s="10" t="s">
        <v>7</v>
      </c>
      <c r="C105" s="10">
        <v>10</v>
      </c>
      <c r="D105" s="5">
        <v>4.3403068393049256E-2</v>
      </c>
      <c r="E105" s="5">
        <v>4.1239857972925703E-2</v>
      </c>
      <c r="F105" s="5">
        <v>4.5814434035717465E-2</v>
      </c>
      <c r="G105" s="20">
        <v>4.4239857972925699E-2</v>
      </c>
    </row>
    <row r="106" spans="1:7" ht="16.5" customHeight="1">
      <c r="A106" s="10">
        <v>32</v>
      </c>
      <c r="B106" s="10" t="s">
        <v>7</v>
      </c>
      <c r="C106" s="10">
        <v>11</v>
      </c>
      <c r="D106" s="5">
        <v>3.6430225958986269E-2</v>
      </c>
      <c r="E106" s="5">
        <v>3.8215436621811122E-2</v>
      </c>
      <c r="F106" s="5">
        <v>4.013469403754448E-2</v>
      </c>
      <c r="G106" s="20">
        <v>3.6215436621811099E-2</v>
      </c>
    </row>
    <row r="107" spans="1:7" ht="16.5" customHeight="1">
      <c r="A107" s="10">
        <v>32</v>
      </c>
      <c r="B107" s="10" t="s">
        <v>7</v>
      </c>
      <c r="C107" s="10">
        <v>12</v>
      </c>
      <c r="D107" s="5">
        <v>3.0722114646411773E-2</v>
      </c>
      <c r="E107" s="5">
        <v>2.8272303172701577E-2</v>
      </c>
      <c r="F107" s="5">
        <v>3.5959028180891299E-2</v>
      </c>
      <c r="G107" s="20">
        <v>3.1272303172701597E-2</v>
      </c>
    </row>
    <row r="108" spans="1:7" ht="16.5" customHeight="1">
      <c r="A108" s="10">
        <v>32</v>
      </c>
      <c r="B108" s="10" t="s">
        <v>7</v>
      </c>
      <c r="C108" s="10">
        <v>13</v>
      </c>
      <c r="D108" s="5">
        <v>2.6429055877337741E-2</v>
      </c>
      <c r="E108" s="5">
        <v>2.8550909028996679E-2</v>
      </c>
      <c r="F108" s="5">
        <v>3.1002848957954191E-2</v>
      </c>
      <c r="G108" s="20">
        <v>2.5550909028996701E-2</v>
      </c>
    </row>
    <row r="109" spans="1:7" ht="16.5" customHeight="1">
      <c r="A109" s="10">
        <v>32</v>
      </c>
      <c r="B109" s="10" t="s">
        <v>7</v>
      </c>
      <c r="C109" s="10">
        <v>14</v>
      </c>
      <c r="D109" s="5">
        <v>2.3789845026180131E-2</v>
      </c>
      <c r="E109" s="5">
        <v>2.1982002061683336E-2</v>
      </c>
      <c r="F109" s="5">
        <v>2.821995966423935E-2</v>
      </c>
      <c r="G109" s="20">
        <v>2.0082002061683299E-2</v>
      </c>
    </row>
    <row r="110" spans="1:7" ht="16.5" customHeight="1">
      <c r="A110" s="10">
        <v>32</v>
      </c>
      <c r="B110" s="10" t="s">
        <v>7</v>
      </c>
      <c r="C110" s="10">
        <v>15</v>
      </c>
      <c r="D110" s="5">
        <v>1.8452880818544213E-2</v>
      </c>
      <c r="E110" s="5">
        <v>1.4843500899277792E-2</v>
      </c>
      <c r="F110" s="5">
        <v>2.2755519156253165E-2</v>
      </c>
      <c r="G110" s="20">
        <v>1.66435008992778E-2</v>
      </c>
    </row>
    <row r="111" spans="1:7" ht="16.5" customHeight="1">
      <c r="A111" s="10">
        <v>32</v>
      </c>
      <c r="B111" s="10" t="s">
        <v>7</v>
      </c>
      <c r="C111" s="10">
        <v>16</v>
      </c>
      <c r="D111" s="5">
        <v>1.343944767435367E-2</v>
      </c>
      <c r="E111" s="5">
        <v>9.6660754031271962E-3</v>
      </c>
      <c r="F111" s="5">
        <v>1.7745072260172537E-2</v>
      </c>
      <c r="G111" s="20">
        <v>1.3166075403127199E-2</v>
      </c>
    </row>
    <row r="112" spans="1:7" ht="16.5" customHeight="1">
      <c r="A112" s="10">
        <v>32</v>
      </c>
      <c r="B112" s="10" t="s">
        <v>7</v>
      </c>
      <c r="C112" s="10">
        <v>17</v>
      </c>
      <c r="D112" s="5">
        <v>1.0777208395583267E-2</v>
      </c>
      <c r="E112" s="5">
        <v>7.6523741862387284E-3</v>
      </c>
      <c r="F112" s="5">
        <v>1.422553497358248E-2</v>
      </c>
      <c r="G112" s="20">
        <v>9.0523741862387295E-3</v>
      </c>
    </row>
    <row r="113" spans="1:7" ht="16.5" customHeight="1">
      <c r="A113" s="10">
        <v>32</v>
      </c>
      <c r="B113" s="10" t="s">
        <v>7</v>
      </c>
      <c r="C113" s="10">
        <v>18</v>
      </c>
      <c r="D113" s="5">
        <v>6.8879892533350784E-3</v>
      </c>
      <c r="E113" s="5">
        <v>7.3706727093181277E-3</v>
      </c>
      <c r="F113" s="5">
        <v>1.4026418790922288E-2</v>
      </c>
      <c r="G113" s="20">
        <v>5.99706727093181E-3</v>
      </c>
    </row>
    <row r="114" spans="1:7" ht="16.5" customHeight="1">
      <c r="A114" s="10">
        <v>32</v>
      </c>
      <c r="B114" s="10" t="s">
        <v>7</v>
      </c>
      <c r="C114" s="10">
        <v>19</v>
      </c>
      <c r="D114" s="5">
        <v>4.2446718485168551E-3</v>
      </c>
      <c r="E114" s="5">
        <v>8.1136216594383925E-3</v>
      </c>
      <c r="F114" s="5">
        <v>1.2654225427155151E-2</v>
      </c>
      <c r="G114" s="20">
        <v>4.21362165943839E-3</v>
      </c>
    </row>
    <row r="115" spans="1:7" ht="16.5" customHeight="1">
      <c r="A115" s="10">
        <v>32</v>
      </c>
      <c r="B115" s="10" t="s">
        <v>7</v>
      </c>
      <c r="C115" s="10">
        <v>20</v>
      </c>
      <c r="D115" s="5">
        <v>2.5069244709103769E-3</v>
      </c>
      <c r="E115" s="5">
        <v>7.2019613852283178E-3</v>
      </c>
      <c r="F115" s="5">
        <v>1.1703188145319929E-2</v>
      </c>
      <c r="G115" s="20">
        <v>3.60196138522832E-3</v>
      </c>
    </row>
    <row r="116" spans="1:7" ht="16.5" customHeight="1">
      <c r="A116" s="10">
        <v>32</v>
      </c>
      <c r="B116" s="10" t="s">
        <v>7</v>
      </c>
      <c r="C116" s="10">
        <v>21</v>
      </c>
      <c r="D116" s="5">
        <v>2.3315388236356789E-3</v>
      </c>
      <c r="E116" s="5">
        <v>5.3569714924296599E-3</v>
      </c>
      <c r="F116" s="5">
        <v>9.9506255545945693E-3</v>
      </c>
      <c r="G116" s="20">
        <v>3.3569714924296598E-3</v>
      </c>
    </row>
    <row r="117" spans="1:7" ht="16.5" customHeight="1">
      <c r="A117" s="10">
        <v>32</v>
      </c>
      <c r="B117" s="10" t="s">
        <v>7</v>
      </c>
      <c r="C117" s="10">
        <v>22</v>
      </c>
      <c r="D117" s="5">
        <v>2.9963926659289067E-3</v>
      </c>
      <c r="E117" s="5">
        <v>4.2889823766317789E-3</v>
      </c>
      <c r="F117" s="5">
        <v>8.7562482590644395E-3</v>
      </c>
      <c r="G117" s="20">
        <v>2.9889823766317799E-3</v>
      </c>
    </row>
    <row r="118" spans="1:7" ht="16.5" customHeight="1">
      <c r="A118" s="10">
        <v>32</v>
      </c>
      <c r="B118" s="10" t="s">
        <v>7</v>
      </c>
      <c r="C118" s="10">
        <v>23</v>
      </c>
      <c r="D118" s="5">
        <v>4.5026291804834478E-3</v>
      </c>
      <c r="E118" s="5">
        <v>2.7643892185724855E-3</v>
      </c>
      <c r="F118" s="5">
        <v>7.4755389043163504E-3</v>
      </c>
      <c r="G118" s="20">
        <v>2.7643892185724855E-3</v>
      </c>
    </row>
    <row r="119" spans="1:7" ht="16.5" customHeight="1">
      <c r="A119" s="10">
        <v>32</v>
      </c>
      <c r="B119" s="10" t="s">
        <v>7</v>
      </c>
      <c r="C119" s="10">
        <v>24</v>
      </c>
      <c r="D119" s="5">
        <v>7.7433838302499664E-3</v>
      </c>
      <c r="E119" s="5">
        <v>1.9115457362469314E-3</v>
      </c>
      <c r="F119" s="5">
        <v>5.6751257348108975E-3</v>
      </c>
      <c r="G119" s="20">
        <v>1.9115457362469314E-3</v>
      </c>
    </row>
    <row r="120" spans="1:7" ht="16.5" customHeight="1">
      <c r="A120" s="10">
        <v>32</v>
      </c>
      <c r="B120" s="10" t="s">
        <v>7</v>
      </c>
      <c r="C120" s="10">
        <v>25</v>
      </c>
      <c r="D120" s="5">
        <v>3.8006277546426932E-4</v>
      </c>
      <c r="E120" s="5">
        <v>1.1206146664313995E-3</v>
      </c>
      <c r="F120" s="5">
        <v>3.8418609781699941E-3</v>
      </c>
      <c r="G120" s="20">
        <v>1.1206146664313995E-3</v>
      </c>
    </row>
    <row r="121" spans="1:7" ht="16.5" customHeight="1">
      <c r="A121" s="10">
        <v>32</v>
      </c>
      <c r="B121" s="10" t="s">
        <v>7</v>
      </c>
      <c r="C121" s="10">
        <v>26</v>
      </c>
      <c r="D121" s="5">
        <v>1.6481400933290828E-4</v>
      </c>
      <c r="E121" s="5">
        <v>7.9093106981553197E-4</v>
      </c>
      <c r="F121" s="5">
        <v>2.7962927974947553E-3</v>
      </c>
      <c r="G121" s="20">
        <v>7.9093106981553197E-4</v>
      </c>
    </row>
    <row r="122" spans="1:7" ht="16.5" customHeight="1">
      <c r="A122" s="10">
        <v>32</v>
      </c>
      <c r="B122" s="10" t="s">
        <v>7</v>
      </c>
      <c r="C122" s="10">
        <v>27</v>
      </c>
      <c r="D122" s="5">
        <v>1.4678010529315145E-4</v>
      </c>
      <c r="E122" s="5">
        <v>5.8816791884520967E-4</v>
      </c>
      <c r="F122" s="5">
        <v>2.1530616733866112E-3</v>
      </c>
      <c r="G122" s="20">
        <v>5.7816791884520997E-4</v>
      </c>
    </row>
    <row r="123" spans="1:7" ht="16.5" customHeight="1">
      <c r="A123" s="10">
        <v>32</v>
      </c>
      <c r="B123" s="10" t="s">
        <v>7</v>
      </c>
      <c r="C123" s="10">
        <v>28</v>
      </c>
      <c r="D123" s="5">
        <v>1.3316611726961635E-4</v>
      </c>
      <c r="E123" s="5">
        <v>6.3150660760222515E-4</v>
      </c>
      <c r="F123" s="5">
        <v>2.1102751871463336E-3</v>
      </c>
      <c r="G123" s="20">
        <v>6.3150660760222515E-4</v>
      </c>
    </row>
    <row r="124" spans="1:7" ht="16.5" customHeight="1">
      <c r="A124" s="10">
        <v>32</v>
      </c>
      <c r="B124" s="10" t="s">
        <v>7</v>
      </c>
      <c r="C124" s="10">
        <v>29</v>
      </c>
      <c r="D124" s="5">
        <v>1.2198846757581969E-4</v>
      </c>
      <c r="E124" s="5">
        <v>5.8352448790695798E-4</v>
      </c>
      <c r="F124" s="5">
        <v>1.679289634823121E-3</v>
      </c>
      <c r="G124" s="24">
        <v>5.8352448790695798E-4</v>
      </c>
    </row>
    <row r="125" spans="1:7" ht="16.5" customHeight="1">
      <c r="A125" s="10">
        <v>32</v>
      </c>
      <c r="B125" s="10" t="s">
        <v>7</v>
      </c>
      <c r="C125" s="10">
        <v>30</v>
      </c>
      <c r="D125" s="5">
        <v>1.2831250129998219E-3</v>
      </c>
      <c r="E125" s="23">
        <v>2.6606859276181987E-3</v>
      </c>
      <c r="F125" s="23">
        <v>1.8525933541211112E-3</v>
      </c>
      <c r="G125" s="24">
        <v>2.3306859276182E-3</v>
      </c>
    </row>
    <row r="126" spans="1:7" ht="16.5" customHeight="1">
      <c r="A126" s="10">
        <v>41</v>
      </c>
      <c r="B126" s="10" t="s">
        <v>8</v>
      </c>
      <c r="C126" s="10">
        <v>0</v>
      </c>
      <c r="D126" s="5">
        <v>5.0394960503949607E-2</v>
      </c>
      <c r="E126" s="5">
        <v>9.1374269005847948E-3</v>
      </c>
      <c r="F126" s="5">
        <v>6.4203434396255532E-2</v>
      </c>
      <c r="G126" s="32">
        <v>5.2245273933596598E-2</v>
      </c>
    </row>
    <row r="127" spans="1:7" ht="16.5" customHeight="1">
      <c r="A127" s="10">
        <v>41</v>
      </c>
      <c r="B127" s="10" t="s">
        <v>8</v>
      </c>
      <c r="C127" s="10">
        <v>1</v>
      </c>
      <c r="D127" s="5">
        <v>0.12938706129387059</v>
      </c>
      <c r="E127" s="5">
        <v>8.4064327485380112E-3</v>
      </c>
      <c r="F127" s="5">
        <v>6.4011018350414492E-2</v>
      </c>
      <c r="G127" s="33">
        <v>5.5268170797607701E-2</v>
      </c>
    </row>
    <row r="128" spans="1:7" ht="16.5" customHeight="1">
      <c r="A128" s="10">
        <v>41</v>
      </c>
      <c r="B128" s="10" t="s">
        <v>8</v>
      </c>
      <c r="C128" s="10">
        <v>2</v>
      </c>
      <c r="D128" s="5">
        <v>0.1023897610238976</v>
      </c>
      <c r="E128" s="5">
        <v>1.023391812865497E-2</v>
      </c>
      <c r="F128" s="5">
        <v>6.3947493435758826E-2</v>
      </c>
      <c r="G128" s="33">
        <v>6.4857057529437101E-2</v>
      </c>
    </row>
    <row r="129" spans="1:7" ht="16.5" customHeight="1">
      <c r="A129" s="10">
        <v>41</v>
      </c>
      <c r="B129" s="10" t="s">
        <v>8</v>
      </c>
      <c r="C129" s="10">
        <v>3</v>
      </c>
      <c r="D129" s="5">
        <v>7.4492550744925501E-2</v>
      </c>
      <c r="E129" s="5">
        <v>4.0204678362573097E-3</v>
      </c>
      <c r="F129" s="5">
        <v>6.3883047870166132E-2</v>
      </c>
      <c r="G129" s="33">
        <v>7.0465355483782993E-2</v>
      </c>
    </row>
    <row r="130" spans="1:7" ht="16.5" customHeight="1">
      <c r="A130" s="10">
        <v>41</v>
      </c>
      <c r="B130" s="10" t="s">
        <v>8</v>
      </c>
      <c r="C130" s="10">
        <v>4</v>
      </c>
      <c r="D130" s="5">
        <v>0.1250874912508749</v>
      </c>
      <c r="E130" s="5">
        <v>2.2295321637426899E-2</v>
      </c>
      <c r="F130" s="5">
        <v>5.8451207341638833E-2</v>
      </c>
      <c r="G130" s="33">
        <v>7.4611340076646895E-2</v>
      </c>
    </row>
    <row r="131" spans="1:7" ht="16.5" customHeight="1">
      <c r="A131" s="10">
        <v>41</v>
      </c>
      <c r="B131" s="10" t="s">
        <v>8</v>
      </c>
      <c r="C131" s="10">
        <v>5</v>
      </c>
      <c r="D131" s="5">
        <v>5.9594040595940416E-2</v>
      </c>
      <c r="E131" s="5">
        <v>9.6125730994152045E-2</v>
      </c>
      <c r="F131" s="5">
        <v>4.8959296180771654E-2</v>
      </c>
      <c r="G131" s="33">
        <v>7.4226355923621395E-2</v>
      </c>
    </row>
    <row r="132" spans="1:7" ht="16.5" customHeight="1">
      <c r="A132" s="10">
        <v>41</v>
      </c>
      <c r="B132" s="10" t="s">
        <v>8</v>
      </c>
      <c r="C132" s="10">
        <v>6</v>
      </c>
      <c r="D132" s="5">
        <v>4.98950104989501E-2</v>
      </c>
      <c r="E132" s="5">
        <v>0.17616959064327486</v>
      </c>
      <c r="F132" s="5">
        <v>4.4967353717772621E-2</v>
      </c>
      <c r="G132" s="33">
        <v>7.2543984953332502E-2</v>
      </c>
    </row>
    <row r="133" spans="1:7" ht="16.5" customHeight="1">
      <c r="A133" s="10">
        <v>41</v>
      </c>
      <c r="B133" s="10" t="s">
        <v>8</v>
      </c>
      <c r="C133" s="10">
        <v>7</v>
      </c>
      <c r="D133" s="5">
        <v>3.7996200379962E-2</v>
      </c>
      <c r="E133" s="5">
        <v>0.11001461988304094</v>
      </c>
      <c r="F133" s="5">
        <v>4.9453685733961347E-2</v>
      </c>
      <c r="G133" s="33">
        <v>7.0821501998988096E-2</v>
      </c>
    </row>
    <row r="134" spans="1:7" ht="16.5" customHeight="1">
      <c r="A134" s="10">
        <v>41</v>
      </c>
      <c r="B134" s="10" t="s">
        <v>8</v>
      </c>
      <c r="C134" s="10">
        <v>8</v>
      </c>
      <c r="D134" s="5">
        <v>5.7294270572942702E-2</v>
      </c>
      <c r="E134" s="5">
        <v>0.12317251461988304</v>
      </c>
      <c r="F134" s="5">
        <v>5.6435902440461511E-2</v>
      </c>
      <c r="G134" s="33">
        <v>6.6967562544429093E-2</v>
      </c>
    </row>
    <row r="135" spans="1:7" ht="16.5" customHeight="1">
      <c r="A135" s="10">
        <v>41</v>
      </c>
      <c r="B135" s="10" t="s">
        <v>8</v>
      </c>
      <c r="C135" s="10">
        <v>9</v>
      </c>
      <c r="D135" s="5">
        <v>6.8193180681931823E-2</v>
      </c>
      <c r="E135" s="5">
        <v>0.17726608187134502</v>
      </c>
      <c r="F135" s="5">
        <v>5.6845592107443652E-2</v>
      </c>
      <c r="G135" s="33">
        <v>6.0768284886906998E-2</v>
      </c>
    </row>
    <row r="136" spans="1:7" ht="16.5" customHeight="1">
      <c r="A136" s="10">
        <v>41</v>
      </c>
      <c r="B136" s="10" t="s">
        <v>8</v>
      </c>
      <c r="C136" s="10">
        <v>10</v>
      </c>
      <c r="D136" s="5">
        <v>1.9398060193980604E-2</v>
      </c>
      <c r="E136" s="5">
        <v>6.3961988304093567E-2</v>
      </c>
      <c r="F136" s="5">
        <v>4.35329795578666E-2</v>
      </c>
      <c r="G136" s="33">
        <v>5.52976760186469E-2</v>
      </c>
    </row>
    <row r="137" spans="1:7" ht="16.5" customHeight="1">
      <c r="A137" s="10">
        <v>41</v>
      </c>
      <c r="B137" s="10" t="s">
        <v>8</v>
      </c>
      <c r="C137" s="10">
        <v>11</v>
      </c>
      <c r="D137" s="5">
        <v>1.5898410158984102E-2</v>
      </c>
      <c r="E137" s="5">
        <v>4.9342105263157895E-2</v>
      </c>
      <c r="F137" s="5">
        <v>3.579306713018373E-2</v>
      </c>
      <c r="G137" s="33">
        <v>4.7677860850775203E-2</v>
      </c>
    </row>
    <row r="138" spans="1:7" ht="16.5" customHeight="1">
      <c r="A138" s="10">
        <v>41</v>
      </c>
      <c r="B138" s="10" t="s">
        <v>8</v>
      </c>
      <c r="C138" s="10">
        <v>12</v>
      </c>
      <c r="D138" s="5">
        <v>1.8198180181981802E-2</v>
      </c>
      <c r="E138" s="5">
        <v>2.9970760233918127E-2</v>
      </c>
      <c r="F138" s="5">
        <v>2.9907345689696448E-2</v>
      </c>
      <c r="G138" s="33">
        <v>4.1025428701865499E-2</v>
      </c>
    </row>
    <row r="139" spans="1:7" ht="16.5" customHeight="1">
      <c r="A139" s="10">
        <v>41</v>
      </c>
      <c r="B139" s="10" t="s">
        <v>8</v>
      </c>
      <c r="C139" s="10">
        <v>13</v>
      </c>
      <c r="D139" s="5">
        <v>1.4698530146985302E-2</v>
      </c>
      <c r="E139" s="5">
        <v>5.6652046783625731E-2</v>
      </c>
      <c r="F139" s="5">
        <v>3.928325483249677E-2</v>
      </c>
      <c r="G139" s="33">
        <v>3.5477943921035898E-2</v>
      </c>
    </row>
    <row r="140" spans="1:7" ht="16.5" customHeight="1">
      <c r="A140" s="10">
        <v>41</v>
      </c>
      <c r="B140" s="10" t="s">
        <v>8</v>
      </c>
      <c r="C140" s="10">
        <v>14</v>
      </c>
      <c r="D140" s="5">
        <v>6.6893310668933115E-2</v>
      </c>
      <c r="E140" s="5">
        <v>6.5789473684210523E-3</v>
      </c>
      <c r="F140" s="5">
        <v>3.0897045447012859E-2</v>
      </c>
      <c r="G140" s="33">
        <v>3.0389767828122301E-2</v>
      </c>
    </row>
    <row r="141" spans="1:7" ht="16.5" customHeight="1">
      <c r="A141" s="10">
        <v>41</v>
      </c>
      <c r="B141" s="10" t="s">
        <v>8</v>
      </c>
      <c r="C141" s="10">
        <v>15</v>
      </c>
      <c r="D141" s="5">
        <v>1.2598740125987402E-2</v>
      </c>
      <c r="E141" s="5">
        <v>5.8479532163742687E-3</v>
      </c>
      <c r="F141" s="5">
        <v>2.5706415463989659E-2</v>
      </c>
      <c r="G141" s="33">
        <v>2.4717702935450399E-2</v>
      </c>
    </row>
    <row r="142" spans="1:7" ht="16.5" customHeight="1">
      <c r="A142" s="10">
        <v>41</v>
      </c>
      <c r="B142" s="10" t="s">
        <v>8</v>
      </c>
      <c r="C142" s="10">
        <v>16</v>
      </c>
      <c r="D142" s="5">
        <v>2.7397260273972608E-2</v>
      </c>
      <c r="E142" s="5">
        <v>6.5789473684210523E-3</v>
      </c>
      <c r="F142" s="5">
        <v>1.9346558790927542E-2</v>
      </c>
      <c r="G142" s="33">
        <v>2.0174255477773701E-2</v>
      </c>
    </row>
    <row r="143" spans="1:7" ht="16.5" customHeight="1">
      <c r="A143" s="10">
        <v>41</v>
      </c>
      <c r="B143" s="10" t="s">
        <v>8</v>
      </c>
      <c r="C143" s="10">
        <v>17</v>
      </c>
      <c r="D143" s="5">
        <v>4.9995000499949999E-3</v>
      </c>
      <c r="E143" s="5">
        <v>4.0204678362573097E-3</v>
      </c>
      <c r="F143" s="5">
        <v>2.2161909356391344E-2</v>
      </c>
      <c r="G143" s="33">
        <v>1.6393959080881201E-2</v>
      </c>
    </row>
    <row r="144" spans="1:7" ht="16.5" customHeight="1">
      <c r="A144" s="10">
        <v>41</v>
      </c>
      <c r="B144" s="10" t="s">
        <v>8</v>
      </c>
      <c r="C144" s="10">
        <v>18</v>
      </c>
      <c r="D144" s="5">
        <v>1.6698330166983303E-2</v>
      </c>
      <c r="E144" s="5">
        <v>9.8684210526315784E-3</v>
      </c>
      <c r="F144" s="5">
        <v>2.5142056439585048E-2</v>
      </c>
      <c r="G144" s="33">
        <v>1.1236269219733299E-2</v>
      </c>
    </row>
    <row r="145" spans="1:7" ht="16.5" customHeight="1">
      <c r="A145" s="10">
        <v>41</v>
      </c>
      <c r="B145" s="10" t="s">
        <v>8</v>
      </c>
      <c r="C145" s="10">
        <v>19</v>
      </c>
      <c r="D145" s="5">
        <v>6.5993400659934004E-3</v>
      </c>
      <c r="E145" s="5">
        <v>1.1695906432748537E-2</v>
      </c>
      <c r="F145" s="5">
        <v>2.5210184608925899E-2</v>
      </c>
      <c r="G145" s="33">
        <v>8.5018103692226007E-3</v>
      </c>
    </row>
    <row r="146" spans="1:7" ht="16.5" customHeight="1">
      <c r="A146" s="10">
        <v>41</v>
      </c>
      <c r="B146" s="10" t="s">
        <v>8</v>
      </c>
      <c r="C146" s="10">
        <v>20</v>
      </c>
      <c r="D146" s="5">
        <v>1.60983901609839E-2</v>
      </c>
      <c r="E146" s="5">
        <v>5.4824561403508769E-3</v>
      </c>
      <c r="F146" s="5">
        <v>2.3714126836238299E-2</v>
      </c>
      <c r="G146" s="33">
        <v>7.5983243791909998E-3</v>
      </c>
    </row>
    <row r="147" spans="1:7" ht="16.5" customHeight="1">
      <c r="A147" s="10">
        <v>41</v>
      </c>
      <c r="B147" s="10" t="s">
        <v>8</v>
      </c>
      <c r="C147" s="10">
        <v>21</v>
      </c>
      <c r="D147" s="5">
        <v>1.23987601239876E-2</v>
      </c>
      <c r="E147" s="5">
        <v>3.2894736842105261E-3</v>
      </c>
      <c r="F147" s="5">
        <v>2.4920179563758766E-2</v>
      </c>
      <c r="G147" s="33">
        <v>6.5361377906522997E-3</v>
      </c>
    </row>
    <row r="148" spans="1:7" ht="16.5" customHeight="1">
      <c r="A148" s="10">
        <v>41</v>
      </c>
      <c r="B148" s="10" t="s">
        <v>8</v>
      </c>
      <c r="C148" s="10">
        <v>22</v>
      </c>
      <c r="D148" s="5">
        <v>3.3996600339966003E-3</v>
      </c>
      <c r="E148" s="5">
        <v>7.3099415204678359E-4</v>
      </c>
      <c r="F148" s="5">
        <v>2.1136304212530432E-2</v>
      </c>
      <c r="G148" s="33">
        <v>5.9223194661912702E-3</v>
      </c>
    </row>
    <row r="149" spans="1:7" ht="16.5" customHeight="1">
      <c r="A149" s="10">
        <v>41</v>
      </c>
      <c r="B149" s="10" t="s">
        <v>8</v>
      </c>
      <c r="C149" s="10">
        <v>23</v>
      </c>
      <c r="D149" s="5">
        <v>4.9995000499949999E-3</v>
      </c>
      <c r="E149" s="5">
        <v>4.0204678362573097E-3</v>
      </c>
      <c r="F149" s="5">
        <v>1.8665277097519032E-2</v>
      </c>
      <c r="G149" s="33">
        <v>5.5284149945904497E-3</v>
      </c>
    </row>
    <row r="150" spans="1:7" ht="16.5" customHeight="1">
      <c r="A150" s="10">
        <v>41</v>
      </c>
      <c r="B150" s="10" t="s">
        <v>8</v>
      </c>
      <c r="C150" s="10">
        <v>24</v>
      </c>
      <c r="D150" s="5">
        <v>4.9995000499950537E-3</v>
      </c>
      <c r="E150" s="5">
        <v>2.1929824561403508E-3</v>
      </c>
      <c r="F150" s="5">
        <v>1.485009961443139E-2</v>
      </c>
      <c r="G150" s="33">
        <v>5.3475273735222604E-3</v>
      </c>
    </row>
    <row r="151" spans="1:7" ht="16.5" customHeight="1">
      <c r="A151" s="10">
        <v>41</v>
      </c>
      <c r="B151" s="10" t="s">
        <v>8</v>
      </c>
      <c r="C151" s="10">
        <v>25</v>
      </c>
      <c r="D151" s="5">
        <v>0</v>
      </c>
      <c r="E151" s="5">
        <v>1.4619883040935672E-3</v>
      </c>
      <c r="F151" s="5">
        <v>5.926230081716978E-3</v>
      </c>
      <c r="G151" s="33">
        <v>4.4627394619368502E-3</v>
      </c>
    </row>
    <row r="152" spans="1:7" ht="16.5" customHeight="1">
      <c r="A152" s="10">
        <v>41</v>
      </c>
      <c r="B152" s="10" t="s">
        <v>8</v>
      </c>
      <c r="C152" s="10">
        <v>26</v>
      </c>
      <c r="D152" s="5">
        <v>0</v>
      </c>
      <c r="E152" s="5">
        <v>1.4619883040935672E-3</v>
      </c>
      <c r="F152" s="5">
        <v>5.0506910405933416E-3</v>
      </c>
      <c r="G152" s="33">
        <v>3.67089311489564E-3</v>
      </c>
    </row>
    <row r="153" spans="1:7" ht="16.5" customHeight="1">
      <c r="A153" s="10">
        <v>41</v>
      </c>
      <c r="B153" s="10" t="s">
        <v>8</v>
      </c>
      <c r="C153" s="10">
        <v>27</v>
      </c>
      <c r="D153" s="5">
        <v>0</v>
      </c>
      <c r="E153" s="5">
        <v>0</v>
      </c>
      <c r="F153" s="5">
        <v>4.4356962146516075E-3</v>
      </c>
      <c r="G153" s="33">
        <v>2.87856540488387E-3</v>
      </c>
    </row>
    <row r="154" spans="1:7" ht="16.5" customHeight="1">
      <c r="A154" s="10">
        <v>41</v>
      </c>
      <c r="B154" s="10" t="s">
        <v>8</v>
      </c>
      <c r="C154" s="10">
        <v>28</v>
      </c>
      <c r="D154" s="5">
        <v>0</v>
      </c>
      <c r="E154" s="5">
        <v>0</v>
      </c>
      <c r="F154" s="5">
        <v>5.7789259317908145E-3</v>
      </c>
      <c r="G154" s="33">
        <v>1.9263086439302716E-3</v>
      </c>
    </row>
    <row r="155" spans="1:7" ht="16.5" customHeight="1">
      <c r="A155" s="10">
        <v>41</v>
      </c>
      <c r="B155" s="10" t="s">
        <v>8</v>
      </c>
      <c r="C155" s="10">
        <v>29</v>
      </c>
      <c r="D155" s="5">
        <v>0</v>
      </c>
      <c r="E155" s="5">
        <v>0</v>
      </c>
      <c r="F155" s="5">
        <v>3.4763779382574662E-3</v>
      </c>
      <c r="G155" s="33">
        <v>1.1587926460858221E-3</v>
      </c>
    </row>
    <row r="156" spans="1:7" ht="16.5" customHeight="1">
      <c r="A156" s="10">
        <v>41</v>
      </c>
      <c r="B156" s="10" t="s">
        <v>8</v>
      </c>
      <c r="C156" s="10">
        <v>30</v>
      </c>
      <c r="D156" s="5">
        <v>0</v>
      </c>
      <c r="E156" s="5">
        <v>0</v>
      </c>
      <c r="F156" s="5">
        <v>3.9072425767914948E-3</v>
      </c>
      <c r="G156" s="33">
        <v>1.3024141922638316E-3</v>
      </c>
    </row>
    <row r="157" spans="1:7" ht="16.5" customHeight="1">
      <c r="A157" s="10">
        <v>42</v>
      </c>
      <c r="B157" s="10" t="s">
        <v>9</v>
      </c>
      <c r="C157" s="10">
        <v>0</v>
      </c>
      <c r="D157" s="5">
        <v>5.0394960503949621E-2</v>
      </c>
      <c r="E157" s="5">
        <v>9.9109792284866466E-2</v>
      </c>
      <c r="F157" s="5">
        <v>5.3794805986075007E-2</v>
      </c>
      <c r="G157" s="28">
        <v>7.0066519591630405E-2</v>
      </c>
    </row>
    <row r="158" spans="1:7" ht="16.5" customHeight="1">
      <c r="A158" s="10">
        <v>42</v>
      </c>
      <c r="B158" s="10" t="s">
        <v>9</v>
      </c>
      <c r="C158" s="10">
        <v>1</v>
      </c>
      <c r="D158" s="5">
        <v>0.12938706129387065</v>
      </c>
      <c r="E158" s="5">
        <v>5.9347181008902079E-2</v>
      </c>
      <c r="F158" s="5">
        <v>5.3633805128982213E-2</v>
      </c>
      <c r="G158" s="28">
        <v>8.6789349143918296E-2</v>
      </c>
    </row>
    <row r="159" spans="1:7" ht="16.5" customHeight="1">
      <c r="A159" s="10">
        <v>42</v>
      </c>
      <c r="B159" s="10" t="s">
        <v>9</v>
      </c>
      <c r="C159" s="10">
        <v>2</v>
      </c>
      <c r="D159" s="5">
        <v>0.10238976102389763</v>
      </c>
      <c r="E159" s="5">
        <v>0.11394658753709198</v>
      </c>
      <c r="F159" s="5">
        <v>5.3580138176617942E-2</v>
      </c>
      <c r="G159" s="28">
        <v>7.3972162245869194E-2</v>
      </c>
    </row>
    <row r="160" spans="1:7" ht="16.5" customHeight="1">
      <c r="A160" s="10">
        <v>42</v>
      </c>
      <c r="B160" s="10" t="s">
        <v>9</v>
      </c>
      <c r="C160" s="10">
        <v>3</v>
      </c>
      <c r="D160" s="5">
        <v>7.4492550744925529E-2</v>
      </c>
      <c r="E160" s="5">
        <v>3.5014836795252226E-2</v>
      </c>
      <c r="F160" s="5">
        <v>5.3526471224253677E-2</v>
      </c>
      <c r="G160" s="28">
        <v>6.4344619588143803E-2</v>
      </c>
    </row>
    <row r="161" spans="1:7" ht="16.5" customHeight="1">
      <c r="A161" s="10">
        <v>42</v>
      </c>
      <c r="B161" s="10" t="s">
        <v>9</v>
      </c>
      <c r="C161" s="10">
        <v>4</v>
      </c>
      <c r="D161" s="5">
        <v>0.12508749125087493</v>
      </c>
      <c r="E161" s="5">
        <v>2.967359050445104E-2</v>
      </c>
      <c r="F161" s="5">
        <v>4.8975829351719007E-2</v>
      </c>
      <c r="G161" s="28">
        <v>5.7912303702348303E-2</v>
      </c>
    </row>
    <row r="162" spans="1:7" ht="16.5" customHeight="1">
      <c r="A162" s="10">
        <v>42</v>
      </c>
      <c r="B162" s="10" t="s">
        <v>9</v>
      </c>
      <c r="C162" s="10">
        <v>5</v>
      </c>
      <c r="D162" s="5">
        <v>5.9594040595940423E-2</v>
      </c>
      <c r="E162" s="5">
        <v>2.3738872403560832E-2</v>
      </c>
      <c r="F162" s="5">
        <v>4.1022071323379698E-2</v>
      </c>
      <c r="G162" s="28">
        <v>5.24516614409603E-2</v>
      </c>
    </row>
    <row r="163" spans="1:7" ht="16.5" customHeight="1">
      <c r="A163" s="10">
        <v>42</v>
      </c>
      <c r="B163" s="10" t="s">
        <v>9</v>
      </c>
      <c r="C163" s="10">
        <v>6</v>
      </c>
      <c r="D163" s="5">
        <v>4.9895010498950114E-2</v>
      </c>
      <c r="E163" s="5">
        <v>2.8486646884272996E-2</v>
      </c>
      <c r="F163" s="5">
        <v>3.7677357439265584E-2</v>
      </c>
      <c r="G163" s="28">
        <v>4.7086338274162899E-2</v>
      </c>
    </row>
    <row r="164" spans="1:7" ht="16.5" customHeight="1">
      <c r="A164" s="10">
        <v>42</v>
      </c>
      <c r="B164" s="10" t="s">
        <v>9</v>
      </c>
      <c r="C164" s="10">
        <v>7</v>
      </c>
      <c r="D164" s="5">
        <v>3.7996200379962014E-2</v>
      </c>
      <c r="E164" s="5">
        <v>6.0534124629080116E-2</v>
      </c>
      <c r="F164" s="5">
        <v>4.143720098431504E-2</v>
      </c>
      <c r="G164" s="28">
        <v>4.40558419977857E-2</v>
      </c>
    </row>
    <row r="165" spans="1:7" ht="16.5" customHeight="1">
      <c r="A165" s="10">
        <v>42</v>
      </c>
      <c r="B165" s="10" t="s">
        <v>9</v>
      </c>
      <c r="C165" s="10">
        <v>8</v>
      </c>
      <c r="D165" s="5">
        <v>5.7294270572942715E-2</v>
      </c>
      <c r="E165" s="5">
        <v>3.7388724035608306E-2</v>
      </c>
      <c r="F165" s="5">
        <v>4.7286898792020048E-2</v>
      </c>
      <c r="G165" s="28">
        <v>4.1323297800190402E-2</v>
      </c>
    </row>
    <row r="166" spans="1:7" ht="16.5" customHeight="1">
      <c r="A166" s="10">
        <v>42</v>
      </c>
      <c r="B166" s="10" t="s">
        <v>9</v>
      </c>
      <c r="C166" s="10">
        <v>9</v>
      </c>
      <c r="D166" s="5">
        <v>6.8193180681931823E-2</v>
      </c>
      <c r="E166" s="5">
        <v>4.4510385756676561E-2</v>
      </c>
      <c r="F166" s="5">
        <v>4.7630998663061509E-2</v>
      </c>
      <c r="G166" s="28">
        <v>4.0444855033889997E-2</v>
      </c>
    </row>
    <row r="167" spans="1:7" ht="16.5" customHeight="1">
      <c r="A167" s="10">
        <v>42</v>
      </c>
      <c r="B167" s="10" t="s">
        <v>9</v>
      </c>
      <c r="C167" s="10">
        <v>10</v>
      </c>
      <c r="D167" s="5">
        <v>1.9398060193980611E-2</v>
      </c>
      <c r="E167" s="5">
        <v>2.433234421364985E-2</v>
      </c>
      <c r="F167" s="5">
        <v>5.6489202682716247E-2</v>
      </c>
      <c r="G167" s="28">
        <v>3.9500653569678197E-2</v>
      </c>
    </row>
    <row r="168" spans="1:7" ht="16.5" customHeight="1">
      <c r="A168" s="10">
        <v>42</v>
      </c>
      <c r="B168" s="10" t="s">
        <v>9</v>
      </c>
      <c r="C168" s="10">
        <v>11</v>
      </c>
      <c r="D168" s="5">
        <v>1.5898410158984105E-2</v>
      </c>
      <c r="E168" s="5">
        <v>2.8486646884272996E-2</v>
      </c>
      <c r="F168" s="5">
        <v>5.2157963938964894E-2</v>
      </c>
      <c r="G168" s="28">
        <v>3.7981006994074001E-2</v>
      </c>
    </row>
    <row r="169" spans="1:7" ht="16.5" customHeight="1">
      <c r="A169" s="10">
        <v>42</v>
      </c>
      <c r="B169" s="10" t="s">
        <v>9</v>
      </c>
      <c r="C169" s="10">
        <v>12</v>
      </c>
      <c r="D169" s="5">
        <v>1.8198180181981806E-2</v>
      </c>
      <c r="E169" s="5">
        <v>1.0682492581602374E-2</v>
      </c>
      <c r="F169" s="5">
        <v>4.8554385931681973E-2</v>
      </c>
      <c r="G169" s="28">
        <v>3.7081168623175502E-2</v>
      </c>
    </row>
    <row r="170" spans="1:7" ht="16.5" customHeight="1">
      <c r="A170" s="10">
        <v>42</v>
      </c>
      <c r="B170" s="10" t="s">
        <v>9</v>
      </c>
      <c r="C170" s="10">
        <v>13</v>
      </c>
      <c r="D170" s="5">
        <v>1.4698530146985305E-2</v>
      </c>
      <c r="E170" s="5">
        <v>1.0682492581602374E-2</v>
      </c>
      <c r="F170" s="5">
        <v>4.0213910158364861E-2</v>
      </c>
      <c r="G170" s="28">
        <v>3.6364977628984198E-2</v>
      </c>
    </row>
    <row r="171" spans="1:7" ht="16.5" customHeight="1">
      <c r="A171" s="10">
        <v>42</v>
      </c>
      <c r="B171" s="10" t="s">
        <v>9</v>
      </c>
      <c r="C171" s="10">
        <v>14</v>
      </c>
      <c r="D171" s="5">
        <v>6.6893310668933129E-2</v>
      </c>
      <c r="E171" s="5">
        <v>0.20237388724035607</v>
      </c>
      <c r="F171" s="5">
        <v>3.5822690703147565E-2</v>
      </c>
      <c r="G171" s="28">
        <v>3.4696629537478998E-2</v>
      </c>
    </row>
    <row r="172" spans="1:7" ht="16.5" customHeight="1">
      <c r="A172" s="10">
        <v>42</v>
      </c>
      <c r="B172" s="10" t="s">
        <v>9</v>
      </c>
      <c r="C172" s="10">
        <v>15</v>
      </c>
      <c r="D172" s="5">
        <v>1.2598740125987405E-2</v>
      </c>
      <c r="E172" s="5">
        <v>1.3056379821958458E-2</v>
      </c>
      <c r="F172" s="5">
        <v>3.0031395167133094E-2</v>
      </c>
      <c r="G172" s="28">
        <v>3.2562171705026302E-2</v>
      </c>
    </row>
    <row r="173" spans="1:7" ht="16.5" customHeight="1">
      <c r="A173" s="10">
        <v>42</v>
      </c>
      <c r="B173" s="10" t="s">
        <v>9</v>
      </c>
      <c r="C173" s="10">
        <v>16</v>
      </c>
      <c r="D173" s="5">
        <v>2.7397260273972612E-2</v>
      </c>
      <c r="E173" s="5">
        <v>4.747774480712166E-3</v>
      </c>
      <c r="F173" s="5">
        <v>2.6639328089756401E-2</v>
      </c>
      <c r="G173" s="28">
        <v>3.0594787614813702E-2</v>
      </c>
    </row>
    <row r="174" spans="1:7" ht="16.5" customHeight="1">
      <c r="A174" s="10">
        <v>42</v>
      </c>
      <c r="B174" s="10" t="s">
        <v>9</v>
      </c>
      <c r="C174" s="10">
        <v>17</v>
      </c>
      <c r="D174" s="5">
        <v>4.9995000499950017E-3</v>
      </c>
      <c r="E174" s="5">
        <v>6.5281899109792289E-3</v>
      </c>
      <c r="F174" s="5">
        <v>2.7239135204415846E-2</v>
      </c>
      <c r="G174" s="28">
        <v>2.9022275055130001E-2</v>
      </c>
    </row>
    <row r="175" spans="1:7" ht="16.5" customHeight="1">
      <c r="A175" s="10">
        <v>42</v>
      </c>
      <c r="B175" s="10" t="s">
        <v>9</v>
      </c>
      <c r="C175" s="10">
        <v>18</v>
      </c>
      <c r="D175" s="5">
        <v>1.6698330166983306E-2</v>
      </c>
      <c r="E175" s="5">
        <v>8.3086053412462901E-3</v>
      </c>
      <c r="F175" s="5">
        <v>4.0300724346012937E-2</v>
      </c>
      <c r="G175" s="28">
        <v>2.7869219951414202E-2</v>
      </c>
    </row>
    <row r="176" spans="1:7" ht="16.5" customHeight="1">
      <c r="A176" s="10">
        <v>42</v>
      </c>
      <c r="B176" s="10" t="s">
        <v>9</v>
      </c>
      <c r="C176" s="10">
        <v>19</v>
      </c>
      <c r="D176" s="5">
        <v>6.5993400659934021E-3</v>
      </c>
      <c r="E176" s="5">
        <v>0.11869436201780416</v>
      </c>
      <c r="F176" s="5">
        <v>3.0997400309689886E-2</v>
      </c>
      <c r="G176" s="28">
        <v>2.5097034131162502E-2</v>
      </c>
    </row>
    <row r="177" spans="1:8" ht="16.5" customHeight="1">
      <c r="A177" s="10">
        <v>42</v>
      </c>
      <c r="B177" s="10" t="s">
        <v>9</v>
      </c>
      <c r="C177" s="10">
        <v>20</v>
      </c>
      <c r="D177" s="5">
        <v>1.6098390160983904E-2</v>
      </c>
      <c r="E177" s="5">
        <v>4.154302670623145E-3</v>
      </c>
      <c r="F177" s="5">
        <v>2.4669435250032755E-2</v>
      </c>
      <c r="G177" s="28">
        <v>2.09740426938799E-2</v>
      </c>
    </row>
    <row r="178" spans="1:8" ht="16.5" customHeight="1">
      <c r="A178" s="10">
        <v>42</v>
      </c>
      <c r="B178" s="10" t="s">
        <v>9</v>
      </c>
      <c r="C178" s="10">
        <v>21</v>
      </c>
      <c r="D178" s="5">
        <v>1.2398760123987605E-2</v>
      </c>
      <c r="E178" s="5">
        <v>1.1869436201780415E-3</v>
      </c>
      <c r="F178" s="5">
        <v>2.3073632637083549E-2</v>
      </c>
      <c r="G178" s="28">
        <v>1.82197787937497E-2</v>
      </c>
    </row>
    <row r="179" spans="1:8" ht="16.5" customHeight="1">
      <c r="A179" s="10">
        <v>42</v>
      </c>
      <c r="B179" s="10" t="s">
        <v>9</v>
      </c>
      <c r="C179" s="10">
        <v>22</v>
      </c>
      <c r="D179" s="5">
        <v>3.3996600339966012E-3</v>
      </c>
      <c r="E179" s="5">
        <v>2.373887240356083E-3</v>
      </c>
      <c r="F179" s="5">
        <v>1.965473208352472E-2</v>
      </c>
      <c r="G179" s="28">
        <v>1.54760931192924E-2</v>
      </c>
    </row>
    <row r="180" spans="1:8" ht="16.5" customHeight="1">
      <c r="A180" s="10">
        <v>42</v>
      </c>
      <c r="B180" s="10" t="s">
        <v>9</v>
      </c>
      <c r="C180" s="10">
        <v>23</v>
      </c>
      <c r="D180" s="5">
        <v>4.9995000499950017E-3</v>
      </c>
      <c r="E180" s="5">
        <v>4.154302670623145E-3</v>
      </c>
      <c r="F180" s="5">
        <v>1.705346333363324E-2</v>
      </c>
      <c r="G180" s="28">
        <v>8.7357553514171293E-3</v>
      </c>
    </row>
    <row r="181" spans="1:8" ht="16.5" customHeight="1">
      <c r="A181" s="10">
        <v>42</v>
      </c>
      <c r="B181" s="10" t="s">
        <v>9</v>
      </c>
      <c r="C181" s="10">
        <v>24</v>
      </c>
      <c r="D181" s="5">
        <v>4.9995000499950554E-3</v>
      </c>
      <c r="E181" s="5">
        <v>1.7804154302670622E-3</v>
      </c>
      <c r="F181" s="5">
        <v>1.3441993127473219E-2</v>
      </c>
      <c r="G181" s="28">
        <v>6.7406362025784457E-3</v>
      </c>
    </row>
    <row r="182" spans="1:8" ht="16.5" customHeight="1">
      <c r="A182" s="10">
        <v>42</v>
      </c>
      <c r="B182" s="10" t="s">
        <v>9</v>
      </c>
      <c r="C182" s="10">
        <v>25</v>
      </c>
      <c r="D182" s="5">
        <v>0</v>
      </c>
      <c r="E182" s="5">
        <v>4.747774480712166E-3</v>
      </c>
      <c r="F182" s="5">
        <v>1.2889539206076363E-2</v>
      </c>
      <c r="G182" s="28">
        <v>5.8791045622628435E-3</v>
      </c>
    </row>
    <row r="183" spans="1:8" ht="16.5" customHeight="1">
      <c r="A183" s="10">
        <v>42</v>
      </c>
      <c r="B183" s="10" t="s">
        <v>9</v>
      </c>
      <c r="C183" s="10">
        <v>26</v>
      </c>
      <c r="D183" s="5">
        <v>0</v>
      </c>
      <c r="E183" s="5">
        <v>5.9347181008902079E-3</v>
      </c>
      <c r="F183" s="5">
        <v>7.0287923199434292E-3</v>
      </c>
      <c r="G183" s="28">
        <v>4.3211701402778788E-3</v>
      </c>
    </row>
    <row r="184" spans="1:8" ht="16.5" customHeight="1">
      <c r="A184" s="10">
        <v>42</v>
      </c>
      <c r="B184" s="10" t="s">
        <v>9</v>
      </c>
      <c r="C184" s="10">
        <v>27</v>
      </c>
      <c r="D184" s="5">
        <v>0</v>
      </c>
      <c r="E184" s="5">
        <v>4.747774480712166E-3</v>
      </c>
      <c r="F184" s="5">
        <v>3.0858497609452962E-3</v>
      </c>
      <c r="G184" s="28">
        <v>3.6112080805524899E-3</v>
      </c>
    </row>
    <row r="185" spans="1:8" ht="16.5" customHeight="1">
      <c r="A185" s="10">
        <v>42</v>
      </c>
      <c r="B185" s="10" t="s">
        <v>9</v>
      </c>
      <c r="C185" s="10">
        <v>28</v>
      </c>
      <c r="D185" s="5">
        <v>0</v>
      </c>
      <c r="E185" s="5">
        <v>6.5281899109792289E-3</v>
      </c>
      <c r="F185" s="5">
        <v>8.3878289665796947E-3</v>
      </c>
      <c r="G185" s="28">
        <v>2.91200629251964E-3</v>
      </c>
    </row>
    <row r="186" spans="1:8" ht="16.5" customHeight="1">
      <c r="A186" s="10">
        <v>42</v>
      </c>
      <c r="B186" s="10" t="s">
        <v>9</v>
      </c>
      <c r="C186" s="10">
        <v>29</v>
      </c>
      <c r="D186" s="5">
        <v>0</v>
      </c>
      <c r="E186" s="5">
        <v>1.7804154302670622E-3</v>
      </c>
      <c r="F186" s="5">
        <v>2.4844642065104329E-3</v>
      </c>
      <c r="G186" s="28">
        <v>2.0216265455924999E-3</v>
      </c>
    </row>
    <row r="187" spans="1:8" ht="16.5" customHeight="1">
      <c r="A187" s="10">
        <v>42</v>
      </c>
      <c r="B187" s="10" t="s">
        <v>9</v>
      </c>
      <c r="C187" s="10">
        <v>30</v>
      </c>
      <c r="D187" s="5">
        <v>0</v>
      </c>
      <c r="E187" s="5">
        <v>2.967359050445104E-3</v>
      </c>
      <c r="F187" s="5">
        <v>1.2185555066239226E-3</v>
      </c>
      <c r="G187" s="28">
        <v>1.89530485235634E-3</v>
      </c>
    </row>
    <row r="188" spans="1:8" ht="16.5" customHeight="1">
      <c r="A188" s="10">
        <v>43</v>
      </c>
      <c r="B188" s="10" t="s">
        <v>10</v>
      </c>
      <c r="C188" s="10">
        <v>0</v>
      </c>
      <c r="D188" s="5">
        <v>8.5203708519956053E-3</v>
      </c>
      <c r="E188" s="5">
        <v>5.7834623775505842E-2</v>
      </c>
      <c r="F188" s="5">
        <v>6.1917020929842928E-2</v>
      </c>
      <c r="G188" s="20">
        <v>7.28346237755058E-2</v>
      </c>
      <c r="H188">
        <f>(F188+E188+D188)/3</f>
        <v>4.2757338519114792E-2</v>
      </c>
    </row>
    <row r="189" spans="1:8" ht="16.5" customHeight="1">
      <c r="A189" s="10">
        <v>43</v>
      </c>
      <c r="B189" s="10" t="s">
        <v>10</v>
      </c>
      <c r="C189" s="10">
        <v>1</v>
      </c>
      <c r="D189" s="5">
        <v>4.8350306462079683E-2</v>
      </c>
      <c r="E189" s="5">
        <v>8.668777003037173E-2</v>
      </c>
      <c r="F189" s="5">
        <v>6.1731878365365818E-2</v>
      </c>
      <c r="G189" s="20">
        <v>9.96877700303717E-2</v>
      </c>
    </row>
    <row r="190" spans="1:8" ht="16.5" customHeight="1">
      <c r="A190" s="10">
        <v>43</v>
      </c>
      <c r="B190" s="10" t="s">
        <v>10</v>
      </c>
      <c r="C190" s="10">
        <v>2</v>
      </c>
      <c r="D190" s="5">
        <v>5.6011470273091321E-2</v>
      </c>
      <c r="E190" s="5">
        <v>0.1244599392565342</v>
      </c>
      <c r="F190" s="5">
        <v>6.1670208962539261E-2</v>
      </c>
      <c r="G190" s="20">
        <v>9.5459939256533996E-2</v>
      </c>
    </row>
    <row r="191" spans="1:8" ht="16.5" customHeight="1">
      <c r="A191" s="10">
        <v>43</v>
      </c>
      <c r="B191" s="10" t="s">
        <v>10</v>
      </c>
      <c r="C191" s="10">
        <v>3</v>
      </c>
      <c r="D191" s="5">
        <v>6.3609275713758434E-2</v>
      </c>
      <c r="E191" s="5">
        <v>9.6141506609060193E-2</v>
      </c>
      <c r="F191" s="5">
        <v>6.1608539559712704E-2</v>
      </c>
      <c r="G191" s="20">
        <v>9.0141506609060201E-2</v>
      </c>
    </row>
    <row r="192" spans="1:8" ht="16.5" customHeight="1">
      <c r="A192" s="10">
        <v>43</v>
      </c>
      <c r="B192" s="10" t="s">
        <v>10</v>
      </c>
      <c r="C192" s="10">
        <v>4</v>
      </c>
      <c r="D192" s="5">
        <v>6.9319924149116446E-2</v>
      </c>
      <c r="E192" s="5">
        <v>6.6411430038071609E-2</v>
      </c>
      <c r="F192" s="5">
        <v>5.63701335753891E-2</v>
      </c>
      <c r="G192" s="20">
        <v>8.4411430038071597E-2</v>
      </c>
    </row>
    <row r="193" spans="1:7" ht="16.5" customHeight="1">
      <c r="A193" s="10">
        <v>43</v>
      </c>
      <c r="B193" s="10" t="s">
        <v>10</v>
      </c>
      <c r="C193" s="10">
        <v>5</v>
      </c>
      <c r="D193" s="5">
        <v>6.4319701477996191E-2</v>
      </c>
      <c r="E193" s="5">
        <v>6.7801685417290494E-2</v>
      </c>
      <c r="F193" s="5">
        <v>4.7216056401572878E-2</v>
      </c>
      <c r="G193" s="20">
        <v>7.7801685417290503E-2</v>
      </c>
    </row>
    <row r="194" spans="1:7" ht="16.5" customHeight="1">
      <c r="A194" s="10">
        <v>43</v>
      </c>
      <c r="B194" s="10" t="s">
        <v>10</v>
      </c>
      <c r="C194" s="10">
        <v>6</v>
      </c>
      <c r="D194" s="5">
        <v>5.5411806606280603E-2</v>
      </c>
      <c r="E194" s="5">
        <v>6.7844462505881845E-2</v>
      </c>
      <c r="F194" s="5">
        <v>4.3366085294830124E-2</v>
      </c>
      <c r="G194" s="20">
        <v>7.1844462505881806E-2</v>
      </c>
    </row>
    <row r="195" spans="1:7" ht="16.5" customHeight="1">
      <c r="A195" s="10">
        <v>43</v>
      </c>
      <c r="B195" s="10" t="s">
        <v>10</v>
      </c>
      <c r="C195" s="10">
        <v>7</v>
      </c>
      <c r="D195" s="5">
        <v>5.3739679568758913E-2</v>
      </c>
      <c r="E195" s="5">
        <v>6.4807289215895972E-2</v>
      </c>
      <c r="F195" s="5">
        <v>4.769288583649977E-2</v>
      </c>
      <c r="G195" s="20">
        <v>6.4807289215896E-2</v>
      </c>
    </row>
    <row r="196" spans="1:7" ht="16.5" customHeight="1">
      <c r="A196" s="10">
        <v>43</v>
      </c>
      <c r="B196" s="10" t="s">
        <v>10</v>
      </c>
      <c r="C196" s="10">
        <v>8</v>
      </c>
      <c r="D196" s="5">
        <v>6.4309630335236082E-2</v>
      </c>
      <c r="E196" s="5">
        <v>7.9094836805407021E-2</v>
      </c>
      <c r="F196" s="5">
        <v>5.4426002292382029E-2</v>
      </c>
      <c r="G196" s="20">
        <v>5.7094836805407001E-2</v>
      </c>
    </row>
    <row r="197" spans="1:7" ht="16.5" customHeight="1">
      <c r="A197" s="10">
        <v>43</v>
      </c>
      <c r="B197" s="10" t="s">
        <v>10</v>
      </c>
      <c r="C197" s="10">
        <v>9</v>
      </c>
      <c r="D197" s="5">
        <v>7.5557654742569327E-2</v>
      </c>
      <c r="E197" s="5">
        <v>6.4871454848782997E-2</v>
      </c>
      <c r="F197" s="5">
        <v>5.4821680704853062E-2</v>
      </c>
      <c r="G197" s="20">
        <v>4.9971454848783001E-2</v>
      </c>
    </row>
    <row r="198" spans="1:7" ht="16.5" customHeight="1">
      <c r="A198" s="10">
        <v>43</v>
      </c>
      <c r="B198" s="10" t="s">
        <v>10</v>
      </c>
      <c r="C198" s="10">
        <v>10</v>
      </c>
      <c r="D198" s="5">
        <v>7.7983516875760592E-2</v>
      </c>
      <c r="E198" s="5">
        <v>2.4746545750096247E-2</v>
      </c>
      <c r="F198" s="5">
        <v>4.3718366720126918E-2</v>
      </c>
      <c r="G198" s="20">
        <v>4.4746545750096199E-2</v>
      </c>
    </row>
    <row r="199" spans="1:7" ht="16.5" customHeight="1">
      <c r="A199" s="10">
        <v>43</v>
      </c>
      <c r="B199" s="10" t="s">
        <v>10</v>
      </c>
      <c r="C199" s="10">
        <v>11</v>
      </c>
      <c r="D199" s="5">
        <v>5.1710307171537996E-2</v>
      </c>
      <c r="E199" s="5">
        <v>4.363263036317748E-2</v>
      </c>
      <c r="F199" s="5">
        <v>4.1154048152920765E-2</v>
      </c>
      <c r="G199" s="20">
        <v>3.7632630363177502E-2</v>
      </c>
    </row>
    <row r="200" spans="1:7" ht="16.5" customHeight="1">
      <c r="A200" s="10">
        <v>43</v>
      </c>
      <c r="B200" s="10" t="s">
        <v>10</v>
      </c>
      <c r="C200" s="10">
        <v>12</v>
      </c>
      <c r="D200" s="5">
        <v>5.0419027330142904E-2</v>
      </c>
      <c r="E200" s="5">
        <v>2.6735680369594044E-2</v>
      </c>
      <c r="F200" s="5">
        <v>3.5868348857497054E-2</v>
      </c>
      <c r="G200" s="20">
        <v>3.2735680369593997E-2</v>
      </c>
    </row>
    <row r="201" spans="1:7" ht="16.5" customHeight="1">
      <c r="A201" s="10">
        <v>43</v>
      </c>
      <c r="B201" s="10" t="s">
        <v>10</v>
      </c>
      <c r="C201" s="10">
        <v>13</v>
      </c>
      <c r="D201" s="5">
        <v>5.3413760271323392E-2</v>
      </c>
      <c r="E201" s="5">
        <v>3.4029173974419298E-2</v>
      </c>
      <c r="F201" s="5">
        <v>4.6305122738906121E-2</v>
      </c>
      <c r="G201" s="20">
        <v>2.7029173974419299E-2</v>
      </c>
    </row>
    <row r="202" spans="1:7" ht="16.5" customHeight="1">
      <c r="A202" s="10">
        <v>43</v>
      </c>
      <c r="B202" s="10" t="s">
        <v>10</v>
      </c>
      <c r="C202" s="10">
        <v>14</v>
      </c>
      <c r="D202" s="5">
        <v>4.0426381616663794E-2</v>
      </c>
      <c r="E202" s="5">
        <v>2.3955169611156266E-2</v>
      </c>
      <c r="F202" s="5">
        <v>2.2826815253651357E-2</v>
      </c>
      <c r="G202" s="20">
        <v>2.29551696111563E-2</v>
      </c>
    </row>
    <row r="203" spans="1:7" ht="16.5" customHeight="1">
      <c r="A203" s="10">
        <v>43</v>
      </c>
      <c r="B203" s="10" t="s">
        <v>10</v>
      </c>
      <c r="C203" s="10">
        <v>15</v>
      </c>
      <c r="D203" s="5">
        <v>3.9836382798913127E-2</v>
      </c>
      <c r="E203" s="5">
        <v>1.5207254994225093E-2</v>
      </c>
      <c r="F203" s="5">
        <v>2.7552250039735788E-2</v>
      </c>
      <c r="G203" s="20">
        <v>1.8207254994225101E-2</v>
      </c>
    </row>
    <row r="204" spans="1:7" ht="16.5" customHeight="1">
      <c r="A204" s="10">
        <v>43</v>
      </c>
      <c r="B204" s="10" t="s">
        <v>10</v>
      </c>
      <c r="C204" s="10">
        <v>16</v>
      </c>
      <c r="D204" s="5">
        <v>3.4761835574730823E-2</v>
      </c>
      <c r="E204" s="5">
        <v>8.9190229712965731E-3</v>
      </c>
      <c r="F204" s="5">
        <v>2.2706566635939448E-2</v>
      </c>
      <c r="G204" s="20">
        <v>1.3919022971296499E-2</v>
      </c>
    </row>
    <row r="205" spans="1:7" ht="16.5" customHeight="1">
      <c r="A205" s="10">
        <v>43</v>
      </c>
      <c r="B205" s="10" t="s">
        <v>10</v>
      </c>
      <c r="C205" s="10">
        <v>17</v>
      </c>
      <c r="D205" s="5">
        <v>2.9586831248385678E-2</v>
      </c>
      <c r="E205" s="5">
        <v>6.9940539846858026E-3</v>
      </c>
      <c r="F205" s="5">
        <v>2.9299549786488167E-2</v>
      </c>
      <c r="G205" s="20">
        <v>1.1094053984685799E-2</v>
      </c>
    </row>
    <row r="206" spans="1:7" ht="16.5" customHeight="1">
      <c r="A206" s="10">
        <v>43</v>
      </c>
      <c r="B206" s="10" t="s">
        <v>10</v>
      </c>
      <c r="C206" s="10">
        <v>18</v>
      </c>
      <c r="D206" s="5">
        <v>2.2084878548229089E-2</v>
      </c>
      <c r="E206" s="5">
        <v>9.1970740471403519E-3</v>
      </c>
      <c r="F206" s="5">
        <v>3.3453165447453165E-2</v>
      </c>
      <c r="G206" s="20">
        <v>8.0070740471403501E-3</v>
      </c>
    </row>
    <row r="207" spans="1:7" ht="16.5" customHeight="1">
      <c r="A207" s="10">
        <v>43</v>
      </c>
      <c r="B207" s="10" t="s">
        <v>10</v>
      </c>
      <c r="C207" s="10">
        <v>19</v>
      </c>
      <c r="D207" s="5">
        <v>1.1181842874797053E-2</v>
      </c>
      <c r="E207" s="5">
        <v>9.7317876545322327E-3</v>
      </c>
      <c r="F207" s="5">
        <v>1.9296611420824075E-2</v>
      </c>
      <c r="G207" s="20">
        <v>6.1317876545322302E-3</v>
      </c>
    </row>
    <row r="208" spans="1:7" ht="16.5" customHeight="1">
      <c r="A208" s="10">
        <v>43</v>
      </c>
      <c r="B208" s="10" t="s">
        <v>10</v>
      </c>
      <c r="C208" s="10">
        <v>20</v>
      </c>
      <c r="D208" s="5">
        <v>9.9314556687775651E-3</v>
      </c>
      <c r="E208" s="5">
        <v>9.2184625914360271E-3</v>
      </c>
      <c r="F208" s="5">
        <v>2.3197369094600458E-2</v>
      </c>
      <c r="G208" s="20">
        <v>4.9184625914360297E-3</v>
      </c>
    </row>
    <row r="209" spans="1:8" ht="16.5" customHeight="1">
      <c r="A209" s="10">
        <v>43</v>
      </c>
      <c r="B209" s="10" t="s">
        <v>10</v>
      </c>
      <c r="C209" s="10">
        <v>21</v>
      </c>
      <c r="D209" s="5">
        <v>7.0570576921368455E-3</v>
      </c>
      <c r="E209" s="5">
        <v>5.8604611370150148E-3</v>
      </c>
      <c r="F209" s="5">
        <v>2.3756155687967868E-2</v>
      </c>
      <c r="G209" s="20">
        <v>3.8604611370150099E-3</v>
      </c>
    </row>
    <row r="210" spans="1:8" ht="16.5" customHeight="1">
      <c r="A210" s="10">
        <v>43</v>
      </c>
      <c r="B210" s="10" t="s">
        <v>10</v>
      </c>
      <c r="C210" s="10">
        <v>22</v>
      </c>
      <c r="D210" s="5">
        <v>5.1269373108445166E-3</v>
      </c>
      <c r="E210" s="5">
        <v>3.2510587329426361E-3</v>
      </c>
      <c r="F210" s="5">
        <v>2.0964909841079696E-2</v>
      </c>
      <c r="G210" s="20">
        <v>2.25105873294264E-3</v>
      </c>
    </row>
    <row r="211" spans="1:8" ht="16.5" customHeight="1">
      <c r="A211" s="10">
        <v>43</v>
      </c>
      <c r="B211" s="10" t="s">
        <v>10</v>
      </c>
      <c r="C211" s="10">
        <v>23</v>
      </c>
      <c r="D211" s="5">
        <v>8.0737483077110374E-4</v>
      </c>
      <c r="E211" s="5">
        <v>1.4971981006972666E-3</v>
      </c>
      <c r="F211" s="5">
        <v>1.8200535193680215E-2</v>
      </c>
      <c r="G211" s="20">
        <v>1.38719810069727E-3</v>
      </c>
    </row>
    <row r="212" spans="1:8" ht="16.5" customHeight="1">
      <c r="A212" s="10">
        <v>43</v>
      </c>
      <c r="B212" s="10" t="s">
        <v>10</v>
      </c>
      <c r="C212" s="10">
        <v>24</v>
      </c>
      <c r="D212" s="5">
        <v>9.3899624473758577E-4</v>
      </c>
      <c r="E212" s="5">
        <v>7.2721050605295805E-4</v>
      </c>
      <c r="F212" s="5">
        <v>1.4210699493598808E-2</v>
      </c>
      <c r="G212" s="20">
        <v>7.2721050605295805E-4</v>
      </c>
    </row>
    <row r="213" spans="1:8" ht="16.5" customHeight="1">
      <c r="A213" s="10">
        <v>43</v>
      </c>
      <c r="B213" s="10" t="s">
        <v>10</v>
      </c>
      <c r="C213" s="10">
        <v>25</v>
      </c>
      <c r="D213" s="5">
        <v>9.7110721915459348E-4</v>
      </c>
      <c r="E213" s="5">
        <v>2.1388544295675236E-4</v>
      </c>
      <c r="F213" s="5">
        <v>5.2495575321114185E-3</v>
      </c>
      <c r="G213" s="20">
        <v>2.1388544295675236E-4</v>
      </c>
    </row>
    <row r="214" spans="1:8" ht="16.5" customHeight="1">
      <c r="A214" s="10">
        <v>43</v>
      </c>
      <c r="B214" s="10" t="s">
        <v>10</v>
      </c>
      <c r="C214" s="10">
        <v>26</v>
      </c>
      <c r="D214" s="5">
        <v>9.272787658692154E-4</v>
      </c>
      <c r="E214" s="5">
        <v>1.0694272147837618E-4</v>
      </c>
      <c r="F214" s="5">
        <v>3.8875907860269222E-3</v>
      </c>
      <c r="G214" s="20">
        <v>1.0694272147837618E-4</v>
      </c>
    </row>
    <row r="215" spans="1:8" ht="16.5" customHeight="1">
      <c r="A215" s="10">
        <v>43</v>
      </c>
      <c r="B215" s="10" t="s">
        <v>10</v>
      </c>
      <c r="C215" s="10">
        <v>27</v>
      </c>
      <c r="D215" s="5">
        <v>1.2616477211227967E-3</v>
      </c>
      <c r="E215" s="5">
        <v>2.1388544295675235E-5</v>
      </c>
      <c r="F215" s="5">
        <v>4.6147254441910035E-3</v>
      </c>
      <c r="G215" s="20">
        <v>2.1388544295675235E-5</v>
      </c>
    </row>
    <row r="216" spans="1:8" ht="16.5" customHeight="1">
      <c r="A216" s="10">
        <v>43</v>
      </c>
      <c r="B216" s="10" t="s">
        <v>10</v>
      </c>
      <c r="C216" s="10">
        <v>28</v>
      </c>
      <c r="D216" s="5">
        <v>3.531164679521924E-4</v>
      </c>
      <c r="E216" s="5">
        <v>0</v>
      </c>
      <c r="F216" s="5">
        <v>4.537873813653337E-3</v>
      </c>
      <c r="G216" s="20">
        <v>0</v>
      </c>
    </row>
    <row r="217" spans="1:8" ht="16.5" customHeight="1">
      <c r="A217" s="10">
        <v>43</v>
      </c>
      <c r="B217" s="10" t="s">
        <v>10</v>
      </c>
      <c r="C217" s="10">
        <v>29</v>
      </c>
      <c r="D217" s="5">
        <v>1.2866752131892394E-5</v>
      </c>
      <c r="E217" s="5">
        <v>0</v>
      </c>
      <c r="F217" s="5">
        <v>3.7498758886473612E-3</v>
      </c>
      <c r="G217" s="20">
        <v>0</v>
      </c>
    </row>
    <row r="218" spans="1:8" ht="16.5" customHeight="1" thickBot="1">
      <c r="A218" s="10">
        <v>43</v>
      </c>
      <c r="B218" s="10" t="s">
        <v>10</v>
      </c>
      <c r="C218" s="10">
        <v>30</v>
      </c>
      <c r="D218" s="5">
        <v>2.0575768351348929E-3</v>
      </c>
      <c r="E218" s="5">
        <v>0</v>
      </c>
      <c r="F218" s="5">
        <v>4.6293702479123424E-3</v>
      </c>
      <c r="G218" s="22">
        <v>0</v>
      </c>
      <c r="H218" s="19">
        <f>SUM(D188:D218)</f>
        <v>1</v>
      </c>
    </row>
    <row r="219" spans="1:8" ht="16.5" customHeight="1">
      <c r="A219" s="10">
        <v>51</v>
      </c>
      <c r="B219" s="10" t="s">
        <v>11</v>
      </c>
      <c r="C219" s="10">
        <v>0</v>
      </c>
      <c r="D219" s="5">
        <v>4.0358378961645507E-2</v>
      </c>
      <c r="E219" s="5">
        <v>3.2447881640887695E-2</v>
      </c>
      <c r="F219" s="5">
        <v>4.8235808113343388E-2</v>
      </c>
      <c r="G219" s="27">
        <v>3.3477881640887698E-2</v>
      </c>
    </row>
    <row r="220" spans="1:8" ht="16.5" customHeight="1">
      <c r="A220" s="10">
        <v>51</v>
      </c>
      <c r="B220" s="10" t="s">
        <v>11</v>
      </c>
      <c r="C220" s="10">
        <v>1</v>
      </c>
      <c r="D220" s="5">
        <v>5.6234032348062832E-2</v>
      </c>
      <c r="E220" s="5">
        <v>7.700067249495629E-2</v>
      </c>
      <c r="F220" s="5">
        <v>4.8092033551855803E-2</v>
      </c>
      <c r="G220" s="25">
        <v>7.700067249495629E-2</v>
      </c>
    </row>
    <row r="221" spans="1:8" ht="16.5" customHeight="1">
      <c r="A221" s="10">
        <v>51</v>
      </c>
      <c r="B221" s="10" t="s">
        <v>11</v>
      </c>
      <c r="C221" s="10">
        <v>2</v>
      </c>
      <c r="D221" s="5">
        <v>6.6183542394245939E-2</v>
      </c>
      <c r="E221" s="5">
        <v>7.4646940147948884E-2</v>
      </c>
      <c r="F221" s="5">
        <v>4.8044108698026604E-2</v>
      </c>
      <c r="G221" s="25">
        <v>7.5464694014794803E-2</v>
      </c>
    </row>
    <row r="222" spans="1:8" ht="16.5" customHeight="1">
      <c r="A222" s="10">
        <v>51</v>
      </c>
      <c r="B222" s="10" t="s">
        <v>11</v>
      </c>
      <c r="C222" s="10">
        <v>3</v>
      </c>
      <c r="D222" s="5">
        <v>7.6173596875144953E-2</v>
      </c>
      <c r="E222" s="5">
        <v>8.0867518493611304E-2</v>
      </c>
      <c r="F222" s="5">
        <v>4.7996183844197411E-2</v>
      </c>
      <c r="G222" s="25">
        <v>7.3867518493611298E-2</v>
      </c>
    </row>
    <row r="223" spans="1:8" ht="16.5" customHeight="1">
      <c r="A223" s="10">
        <v>51</v>
      </c>
      <c r="B223" s="10" t="s">
        <v>11</v>
      </c>
      <c r="C223" s="10">
        <v>4</v>
      </c>
      <c r="D223" s="5">
        <v>6.9364396251245894E-2</v>
      </c>
      <c r="E223" s="5">
        <v>6.6240753194351049E-2</v>
      </c>
      <c r="F223" s="5">
        <v>4.3914769548324968E-2</v>
      </c>
      <c r="G223" s="25">
        <v>7.1140753194350995E-2</v>
      </c>
    </row>
    <row r="224" spans="1:8" ht="16.5" customHeight="1">
      <c r="A224" s="10">
        <v>51</v>
      </c>
      <c r="B224" s="10" t="s">
        <v>11</v>
      </c>
      <c r="C224" s="10">
        <v>5</v>
      </c>
      <c r="D224" s="5">
        <v>6.1699450263976663E-2</v>
      </c>
      <c r="E224" s="5">
        <v>5.9683927370544718E-2</v>
      </c>
      <c r="F224" s="5">
        <v>3.6782882579649991E-2</v>
      </c>
      <c r="G224" s="25">
        <v>6.7683927370544697E-2</v>
      </c>
    </row>
    <row r="225" spans="1:7" ht="16.5" customHeight="1">
      <c r="A225" s="10">
        <v>51</v>
      </c>
      <c r="B225" s="10" t="s">
        <v>11</v>
      </c>
      <c r="C225" s="10">
        <v>6</v>
      </c>
      <c r="D225" s="5">
        <v>5.8545876036530338E-2</v>
      </c>
      <c r="E225" s="5">
        <v>5.6153328850033622E-2</v>
      </c>
      <c r="F225" s="5">
        <v>3.3783678355129854E-2</v>
      </c>
      <c r="G225" s="25">
        <v>6.4153328850033595E-2</v>
      </c>
    </row>
    <row r="226" spans="1:7" ht="16.5" customHeight="1">
      <c r="A226" s="10">
        <v>51</v>
      </c>
      <c r="B226" s="10" t="s">
        <v>11</v>
      </c>
      <c r="C226" s="10">
        <v>7</v>
      </c>
      <c r="D226" s="5">
        <v>5.6665759356570922E-2</v>
      </c>
      <c r="E226" s="5">
        <v>6.3550773369199731E-2</v>
      </c>
      <c r="F226" s="5">
        <v>3.7155136095439557E-2</v>
      </c>
      <c r="G226" s="25">
        <v>6.2000773369199701E-2</v>
      </c>
    </row>
    <row r="227" spans="1:7" ht="16.5" customHeight="1">
      <c r="A227" s="10">
        <v>51</v>
      </c>
      <c r="B227" s="10" t="s">
        <v>11</v>
      </c>
      <c r="C227" s="10">
        <v>8</v>
      </c>
      <c r="D227" s="5">
        <v>6.6439836306000713E-2</v>
      </c>
      <c r="E227" s="5">
        <v>6.7249495628782782E-2</v>
      </c>
      <c r="F227" s="5">
        <v>4.2400121261025506E-2</v>
      </c>
      <c r="G227" s="25">
        <v>5.7249495628782801E-2</v>
      </c>
    </row>
    <row r="228" spans="1:7" ht="16.5" customHeight="1">
      <c r="A228" s="10">
        <v>51</v>
      </c>
      <c r="B228" s="10" t="s">
        <v>11</v>
      </c>
      <c r="C228" s="10">
        <v>9</v>
      </c>
      <c r="D228" s="5">
        <v>5.0761468739032131E-2</v>
      </c>
      <c r="E228" s="5">
        <v>6.2878278412911909E-2</v>
      </c>
      <c r="F228" s="5">
        <v>4.2708846482204271E-2</v>
      </c>
      <c r="G228" s="25">
        <v>5.28782784129119E-2</v>
      </c>
    </row>
    <row r="229" spans="1:7" ht="16.5" customHeight="1">
      <c r="A229" s="10">
        <v>51</v>
      </c>
      <c r="B229" s="10" t="s">
        <v>11</v>
      </c>
      <c r="C229" s="10">
        <v>10</v>
      </c>
      <c r="D229" s="5">
        <v>4.4591749688413451E-2</v>
      </c>
      <c r="E229" s="5">
        <v>5.4303967720242097E-2</v>
      </c>
      <c r="F229" s="5">
        <v>3.2705926409715147E-2</v>
      </c>
      <c r="G229" s="25">
        <v>4.9303967720242099E-2</v>
      </c>
    </row>
    <row r="230" spans="1:7" ht="16.5" customHeight="1">
      <c r="A230" s="10">
        <v>51</v>
      </c>
      <c r="B230" s="10" t="s">
        <v>11</v>
      </c>
      <c r="C230" s="10">
        <v>11</v>
      </c>
      <c r="D230" s="5">
        <v>3.5495483498877628E-2</v>
      </c>
      <c r="E230" s="5">
        <v>4.2871553463349026E-2</v>
      </c>
      <c r="F230" s="5">
        <v>2.6891415655600857E-2</v>
      </c>
      <c r="G230" s="25">
        <v>4.5871553463349E-2</v>
      </c>
    </row>
    <row r="231" spans="1:7" ht="16.5" customHeight="1">
      <c r="A231" s="10">
        <v>51</v>
      </c>
      <c r="B231" s="10" t="s">
        <v>11</v>
      </c>
      <c r="C231" s="10">
        <v>12</v>
      </c>
      <c r="D231" s="5">
        <v>3.4208286904576196E-2</v>
      </c>
      <c r="E231" s="5">
        <v>3.6482851378614657E-2</v>
      </c>
      <c r="F231" s="5">
        <v>5.7548833196988981E-2</v>
      </c>
      <c r="G231" s="25">
        <v>4.0482851378614702E-2</v>
      </c>
    </row>
    <row r="232" spans="1:7" ht="16.5" customHeight="1">
      <c r="A232" s="10">
        <v>51</v>
      </c>
      <c r="B232" s="10" t="s">
        <v>11</v>
      </c>
      <c r="C232" s="10">
        <v>13</v>
      </c>
      <c r="D232" s="5">
        <v>3.6563908568447191E-2</v>
      </c>
      <c r="E232" s="5">
        <v>3.5810356422326835E-2</v>
      </c>
      <c r="F232" s="5">
        <v>6.6684647774614983E-2</v>
      </c>
      <c r="G232" s="25">
        <v>3.7310356422326801E-2</v>
      </c>
    </row>
    <row r="233" spans="1:7" ht="16.5" customHeight="1">
      <c r="A233" s="10">
        <v>51</v>
      </c>
      <c r="B233" s="10" t="s">
        <v>11</v>
      </c>
      <c r="C233" s="10">
        <v>14</v>
      </c>
      <c r="D233" s="5">
        <v>3.4614891328419391E-2</v>
      </c>
      <c r="E233" s="5">
        <v>2.9757901815736381E-2</v>
      </c>
      <c r="F233" s="5">
        <v>4.2147122614066723E-2</v>
      </c>
      <c r="G233" s="25">
        <v>3.2757901815736401E-2</v>
      </c>
    </row>
    <row r="234" spans="1:7" ht="16.5" customHeight="1">
      <c r="A234" s="10">
        <v>51</v>
      </c>
      <c r="B234" s="10" t="s">
        <v>11</v>
      </c>
      <c r="C234" s="10">
        <v>15</v>
      </c>
      <c r="D234" s="5">
        <v>3.3637058833755791E-2</v>
      </c>
      <c r="E234" s="5">
        <v>2.0174848688634835E-2</v>
      </c>
      <c r="F234" s="5">
        <v>3.6386109371203623E-2</v>
      </c>
      <c r="G234" s="25">
        <v>2.9174848688634802E-2</v>
      </c>
    </row>
    <row r="235" spans="1:7" ht="16.5" customHeight="1">
      <c r="A235" s="10">
        <v>51</v>
      </c>
      <c r="B235" s="10" t="s">
        <v>11</v>
      </c>
      <c r="C235" s="10">
        <v>16</v>
      </c>
      <c r="D235" s="5">
        <v>3.1980059928875031E-2</v>
      </c>
      <c r="E235" s="5">
        <v>1.8493611297915265E-2</v>
      </c>
      <c r="F235" s="5">
        <v>1.5757246126445825E-2</v>
      </c>
      <c r="G235" s="25">
        <v>2.4993611297915299E-2</v>
      </c>
    </row>
    <row r="236" spans="1:7" ht="16.5" customHeight="1">
      <c r="A236" s="10">
        <v>51</v>
      </c>
      <c r="B236" s="10" t="s">
        <v>11</v>
      </c>
      <c r="C236" s="10">
        <v>17</v>
      </c>
      <c r="D236" s="5">
        <v>2.520422500911066E-2</v>
      </c>
      <c r="E236" s="5">
        <v>2.7236045729657026E-2</v>
      </c>
      <c r="F236" s="5">
        <v>4.3279486602217025E-2</v>
      </c>
      <c r="G236" s="25">
        <v>2.2236045729657001E-2</v>
      </c>
    </row>
    <row r="237" spans="1:7" ht="16.5" customHeight="1">
      <c r="A237" s="10">
        <v>51</v>
      </c>
      <c r="B237" s="10" t="s">
        <v>11</v>
      </c>
      <c r="C237" s="10">
        <v>18</v>
      </c>
      <c r="D237" s="5">
        <v>2.0890711029395749E-2</v>
      </c>
      <c r="E237" s="5">
        <v>2.387357094821789E-2</v>
      </c>
      <c r="F237" s="5">
        <v>3.7254329397551147E-2</v>
      </c>
      <c r="G237" s="25">
        <v>1.8873570948217899E-2</v>
      </c>
    </row>
    <row r="238" spans="1:7" ht="16.5" customHeight="1">
      <c r="A238" s="10">
        <v>51</v>
      </c>
      <c r="B238" s="10" t="s">
        <v>11</v>
      </c>
      <c r="C238" s="10">
        <v>19</v>
      </c>
      <c r="D238" s="5">
        <v>1.6284715560307184E-2</v>
      </c>
      <c r="E238" s="5">
        <v>1.9502353732347006E-2</v>
      </c>
      <c r="F238" s="5">
        <v>2.9395767901047434E-2</v>
      </c>
      <c r="G238" s="25">
        <v>1.6502353732347E-2</v>
      </c>
    </row>
    <row r="239" spans="1:7" ht="16.5" customHeight="1">
      <c r="A239" s="10">
        <v>51</v>
      </c>
      <c r="B239" s="10" t="s">
        <v>11</v>
      </c>
      <c r="C239" s="10">
        <v>20</v>
      </c>
      <c r="D239" s="5">
        <v>1.2548163018203187E-2</v>
      </c>
      <c r="E239" s="5">
        <v>1.5803631472763955E-2</v>
      </c>
      <c r="F239" s="5">
        <v>3.999161872323731E-2</v>
      </c>
      <c r="G239" s="25">
        <v>1.3803631472764E-2</v>
      </c>
    </row>
    <row r="240" spans="1:7" ht="16.5" customHeight="1">
      <c r="A240" s="10">
        <v>51</v>
      </c>
      <c r="B240" s="10" t="s">
        <v>11</v>
      </c>
      <c r="C240" s="10">
        <v>21</v>
      </c>
      <c r="D240" s="5">
        <v>1.2833557890156548E-2</v>
      </c>
      <c r="E240" s="5">
        <v>1.2441156691324815E-2</v>
      </c>
      <c r="F240" s="5">
        <v>3.2377139621817173E-2</v>
      </c>
      <c r="G240" s="25">
        <v>1.1041156691324799E-2</v>
      </c>
    </row>
    <row r="241" spans="1:7" ht="16.5" customHeight="1">
      <c r="A241" s="10">
        <v>51</v>
      </c>
      <c r="B241" s="10" t="s">
        <v>11</v>
      </c>
      <c r="C241" s="10">
        <v>22</v>
      </c>
      <c r="D241" s="5">
        <v>1.4289739834000005E-2</v>
      </c>
      <c r="E241" s="5">
        <v>7.229320780094149E-3</v>
      </c>
      <c r="F241" s="5">
        <v>4.0424056939184473E-2</v>
      </c>
      <c r="G241" s="25">
        <v>7.229320780094149E-3</v>
      </c>
    </row>
    <row r="242" spans="1:7" ht="16.5" customHeight="1">
      <c r="A242" s="10">
        <v>51</v>
      </c>
      <c r="B242" s="10" t="s">
        <v>11</v>
      </c>
      <c r="C242" s="10">
        <v>23</v>
      </c>
      <c r="D242" s="5">
        <v>1.5777522040729918E-2</v>
      </c>
      <c r="E242" s="5">
        <v>6.2205783456624076E-3</v>
      </c>
      <c r="F242" s="5">
        <v>2.1498197802589724E-2</v>
      </c>
      <c r="G242" s="25">
        <v>6.2205783456624076E-3</v>
      </c>
    </row>
    <row r="243" spans="1:7" ht="16.5" customHeight="1">
      <c r="A243" s="10">
        <v>51</v>
      </c>
      <c r="B243" s="10" t="s">
        <v>11</v>
      </c>
      <c r="C243" s="10">
        <v>24</v>
      </c>
      <c r="D243" s="5">
        <v>1.7797271725764154E-2</v>
      </c>
      <c r="E243" s="5">
        <v>2.8581035642232682E-3</v>
      </c>
      <c r="F243" s="5">
        <v>2.257037709058243E-2</v>
      </c>
      <c r="G243" s="25">
        <v>2.8581035642232682E-3</v>
      </c>
    </row>
    <row r="244" spans="1:7" ht="16.5" customHeight="1">
      <c r="A244" s="10">
        <v>51</v>
      </c>
      <c r="B244" s="10" t="s">
        <v>11</v>
      </c>
      <c r="C244" s="10">
        <v>25</v>
      </c>
      <c r="D244" s="5">
        <v>2.5643947596422213E-3</v>
      </c>
      <c r="E244" s="5">
        <v>1.6812373907195697E-3</v>
      </c>
      <c r="F244" s="5">
        <v>6.5400707504586287E-3</v>
      </c>
      <c r="G244" s="25">
        <v>1.7812373907195699E-3</v>
      </c>
    </row>
    <row r="245" spans="1:7" ht="16.5" customHeight="1">
      <c r="A245" s="10">
        <v>51</v>
      </c>
      <c r="B245" s="10" t="s">
        <v>11</v>
      </c>
      <c r="C245" s="10">
        <v>26</v>
      </c>
      <c r="D245" s="5">
        <v>2.6753076006263083E-3</v>
      </c>
      <c r="E245" s="5">
        <v>1.3449899125756557E-3</v>
      </c>
      <c r="F245" s="5">
        <v>7.3648240489145572E-3</v>
      </c>
      <c r="G245" s="25">
        <v>1.44498991257566E-3</v>
      </c>
    </row>
    <row r="246" spans="1:7" ht="16.5" customHeight="1">
      <c r="A246" s="10">
        <v>51</v>
      </c>
      <c r="B246" s="10" t="s">
        <v>11</v>
      </c>
      <c r="C246" s="10">
        <v>27</v>
      </c>
      <c r="D246" s="5">
        <v>2.1913827070658052E-3</v>
      </c>
      <c r="E246" s="5">
        <v>2.0174848688634837E-3</v>
      </c>
      <c r="F246" s="5">
        <v>6.5991409191318243E-3</v>
      </c>
      <c r="G246" s="25">
        <v>2.0174848688634837E-3</v>
      </c>
    </row>
    <row r="247" spans="1:7" ht="16.5" customHeight="1">
      <c r="A247" s="10">
        <v>51</v>
      </c>
      <c r="B247" s="10" t="s">
        <v>11</v>
      </c>
      <c r="C247" s="10">
        <v>28</v>
      </c>
      <c r="D247" s="5">
        <v>1.0814175743945431E-3</v>
      </c>
      <c r="E247" s="5">
        <v>8.4061869535978484E-4</v>
      </c>
      <c r="F247" s="5">
        <v>1.6539647228494558E-3</v>
      </c>
      <c r="G247" s="25">
        <v>8.4061869535978484E-4</v>
      </c>
    </row>
    <row r="248" spans="1:7" ht="16.5" customHeight="1">
      <c r="A248" s="10">
        <v>51</v>
      </c>
      <c r="B248" s="10" t="s">
        <v>11</v>
      </c>
      <c r="C248" s="10">
        <v>29</v>
      </c>
      <c r="D248" s="5">
        <v>8.5554168290205416E-4</v>
      </c>
      <c r="E248" s="5">
        <v>1.6812373907195696E-4</v>
      </c>
      <c r="F248" s="5">
        <v>1.7052331711318513E-3</v>
      </c>
      <c r="G248" s="25">
        <v>1.6812373907195696E-4</v>
      </c>
    </row>
    <row r="249" spans="1:7" ht="16.5" customHeight="1">
      <c r="A249" s="10">
        <v>51</v>
      </c>
      <c r="B249" s="10" t="s">
        <v>11</v>
      </c>
      <c r="C249" s="10">
        <v>30</v>
      </c>
      <c r="D249" s="5">
        <v>1.4882732838807256E-3</v>
      </c>
      <c r="E249" s="5">
        <v>1.6812373907195696E-4</v>
      </c>
      <c r="F249" s="5">
        <v>2.1109226314534159E-3</v>
      </c>
      <c r="G249" s="25">
        <v>1.6812373907195696E-4</v>
      </c>
    </row>
    <row r="250" spans="1:7" ht="16.5" customHeight="1">
      <c r="A250" s="10">
        <v>52</v>
      </c>
      <c r="B250" s="10" t="s">
        <v>12</v>
      </c>
      <c r="C250" s="10">
        <v>0</v>
      </c>
      <c r="D250" s="5">
        <v>3.1118313709491478E-2</v>
      </c>
      <c r="E250" s="5">
        <v>2.3532199558885181E-2</v>
      </c>
      <c r="F250" s="5">
        <v>5.793895623857679E-2</v>
      </c>
      <c r="G250" s="41">
        <v>2.6532199558885201E-2</v>
      </c>
    </row>
    <row r="251" spans="1:7" ht="16.5" customHeight="1">
      <c r="A251" s="10">
        <v>52</v>
      </c>
      <c r="B251" s="10" t="s">
        <v>12</v>
      </c>
      <c r="C251" s="10">
        <v>1</v>
      </c>
      <c r="D251" s="5">
        <v>4.7679648587195464E-2</v>
      </c>
      <c r="E251" s="5">
        <v>8.2663458558903405E-2</v>
      </c>
      <c r="F251" s="5">
        <v>5.7765663797439977E-2</v>
      </c>
      <c r="G251" s="41">
        <v>7.2063458558903407E-2</v>
      </c>
    </row>
    <row r="252" spans="1:7" ht="16.5" customHeight="1">
      <c r="A252" s="10">
        <v>52</v>
      </c>
      <c r="B252" s="10" t="s">
        <v>12</v>
      </c>
      <c r="C252" s="10">
        <v>2</v>
      </c>
      <c r="D252" s="5">
        <v>5.9281245334488003E-2</v>
      </c>
      <c r="E252" s="5">
        <v>7.0377864056433537E-2</v>
      </c>
      <c r="F252" s="5">
        <v>5.7707956351397617E-2</v>
      </c>
      <c r="G252" s="41">
        <v>6.9167864056433506E-2</v>
      </c>
    </row>
    <row r="253" spans="1:7" ht="16.5" customHeight="1">
      <c r="A253" s="10">
        <v>52</v>
      </c>
      <c r="B253" s="10" t="s">
        <v>12</v>
      </c>
      <c r="C253" s="10">
        <v>3</v>
      </c>
      <c r="D253" s="5">
        <v>7.9303892182236213E-2</v>
      </c>
      <c r="E253" s="5">
        <v>6.8828493829860921E-2</v>
      </c>
      <c r="F253" s="5">
        <v>5.765029143110767E-2</v>
      </c>
      <c r="G253" s="41">
        <v>6.6828493829860905E-2</v>
      </c>
    </row>
    <row r="254" spans="1:7" ht="16.5" customHeight="1">
      <c r="A254" s="10">
        <v>52</v>
      </c>
      <c r="B254" s="10" t="s">
        <v>12</v>
      </c>
      <c r="C254" s="10">
        <v>4</v>
      </c>
      <c r="D254" s="5">
        <v>6.9633843616412422E-2</v>
      </c>
      <c r="E254" s="5">
        <v>5.0618836696378122E-2</v>
      </c>
      <c r="F254" s="5">
        <v>5.2748411737566954E-2</v>
      </c>
      <c r="G254" s="41">
        <v>6.3618836696378106E-2</v>
      </c>
    </row>
    <row r="255" spans="1:7" ht="16.5" customHeight="1">
      <c r="A255" s="10">
        <v>52</v>
      </c>
      <c r="B255" s="10" t="s">
        <v>12</v>
      </c>
      <c r="C255" s="10">
        <v>5</v>
      </c>
      <c r="D255" s="5">
        <v>5.5683516475880504E-2</v>
      </c>
      <c r="E255" s="5">
        <v>4.365578461931062E-2</v>
      </c>
      <c r="F255" s="5">
        <v>4.4182449426355248E-2</v>
      </c>
      <c r="G255" s="41">
        <v>5.9655784619310599E-2</v>
      </c>
    </row>
    <row r="256" spans="1:7" ht="16.5" customHeight="1">
      <c r="A256" s="10">
        <v>52</v>
      </c>
      <c r="B256" s="10" t="s">
        <v>12</v>
      </c>
      <c r="C256" s="10">
        <v>6</v>
      </c>
      <c r="D256" s="5">
        <v>5.2425358587149647E-2</v>
      </c>
      <c r="E256" s="5">
        <v>4.3765151929421632E-2</v>
      </c>
      <c r="F256" s="5">
        <v>4.0579922835321199E-2</v>
      </c>
      <c r="G256" s="41">
        <v>5.6765151929421602E-2</v>
      </c>
    </row>
    <row r="257" spans="1:7" ht="16.5" customHeight="1">
      <c r="A257" s="10">
        <v>52</v>
      </c>
      <c r="B257" s="10" t="s">
        <v>12</v>
      </c>
      <c r="C257" s="10">
        <v>7</v>
      </c>
      <c r="D257" s="5">
        <v>4.9711170915238079E-2</v>
      </c>
      <c r="E257" s="5">
        <v>5.7727711853593627E-2</v>
      </c>
      <c r="F257" s="5">
        <v>4.4628714672315904E-2</v>
      </c>
      <c r="G257" s="41">
        <v>5.3727711853593603E-2</v>
      </c>
    </row>
    <row r="258" spans="1:7" ht="16.5" customHeight="1">
      <c r="A258" s="10">
        <v>52</v>
      </c>
      <c r="B258" s="10" t="s">
        <v>12</v>
      </c>
      <c r="C258" s="10">
        <v>8</v>
      </c>
      <c r="D258" s="5">
        <v>7.167879682335293E-2</v>
      </c>
      <c r="E258" s="5">
        <v>7.2893312188986717E-2</v>
      </c>
      <c r="F258" s="5">
        <v>5.0929245100278492E-2</v>
      </c>
      <c r="G258" s="41">
        <v>4.9893312188986703E-2</v>
      </c>
    </row>
    <row r="259" spans="1:7" ht="16.5" customHeight="1">
      <c r="A259" s="10">
        <v>52</v>
      </c>
      <c r="B259" s="10" t="s">
        <v>12</v>
      </c>
      <c r="C259" s="10">
        <v>9</v>
      </c>
      <c r="D259" s="5">
        <v>4.5682473374126266E-2</v>
      </c>
      <c r="E259" s="5">
        <v>5.8930752264814715E-2</v>
      </c>
      <c r="F259" s="5">
        <v>5.1299453038024877E-2</v>
      </c>
      <c r="G259" s="41">
        <v>4.7930752264814698E-2</v>
      </c>
    </row>
    <row r="260" spans="1:7" ht="16.5" customHeight="1">
      <c r="A260" s="10">
        <v>52</v>
      </c>
      <c r="B260" s="10" t="s">
        <v>12</v>
      </c>
      <c r="C260" s="10">
        <v>10</v>
      </c>
      <c r="D260" s="5">
        <v>4.1975998397576361E-2</v>
      </c>
      <c r="E260" s="5">
        <v>4.6317055832011809E-2</v>
      </c>
      <c r="F260" s="5">
        <v>4.1191124212066915E-2</v>
      </c>
      <c r="G260" s="41">
        <v>4.4317055832011801E-2</v>
      </c>
    </row>
    <row r="261" spans="1:7" ht="16.5" customHeight="1">
      <c r="A261" s="10">
        <v>52</v>
      </c>
      <c r="B261" s="10" t="s">
        <v>12</v>
      </c>
      <c r="C261" s="10">
        <v>11</v>
      </c>
      <c r="D261" s="5">
        <v>3.1278094392248115E-2</v>
      </c>
      <c r="E261" s="5">
        <v>3.847906527405625E-2</v>
      </c>
      <c r="F261" s="5">
        <v>3.1310435738846468E-2</v>
      </c>
      <c r="G261" s="41">
        <v>4.1479065274056197E-2</v>
      </c>
    </row>
    <row r="262" spans="1:7" ht="16.5" customHeight="1">
      <c r="A262" s="10">
        <v>52</v>
      </c>
      <c r="B262" s="10" t="s">
        <v>12</v>
      </c>
      <c r="C262" s="10">
        <v>12</v>
      </c>
      <c r="D262" s="5">
        <v>3.2488837188527901E-2</v>
      </c>
      <c r="E262" s="5">
        <v>3.5763110406299557E-2</v>
      </c>
      <c r="F262" s="5">
        <v>3.3640698131669339E-2</v>
      </c>
      <c r="G262" s="41">
        <v>3.9763110406299602E-2</v>
      </c>
    </row>
    <row r="263" spans="1:7" ht="16.5" customHeight="1">
      <c r="A263" s="10">
        <v>52</v>
      </c>
      <c r="B263" s="10" t="s">
        <v>12</v>
      </c>
      <c r="C263" s="10">
        <v>13</v>
      </c>
      <c r="D263" s="5">
        <v>4.2164919232089933E-2</v>
      </c>
      <c r="E263" s="5">
        <v>4.9999088605749073E-2</v>
      </c>
      <c r="F263" s="5">
        <v>3.8748444992705348E-2</v>
      </c>
      <c r="G263" s="41">
        <v>3.6599088605749099E-2</v>
      </c>
    </row>
    <row r="264" spans="1:7" ht="16.5" customHeight="1">
      <c r="A264" s="10">
        <v>52</v>
      </c>
      <c r="B264" s="10" t="s">
        <v>12</v>
      </c>
      <c r="C264" s="10">
        <v>14</v>
      </c>
      <c r="D264" s="5">
        <v>3.7254508652676904E-2</v>
      </c>
      <c r="E264" s="5">
        <v>2.9273983339713094E-2</v>
      </c>
      <c r="F264" s="5">
        <v>3.8456612016680478E-2</v>
      </c>
      <c r="G264" s="41">
        <v>3.40739833397131E-2</v>
      </c>
    </row>
    <row r="265" spans="1:7" ht="16.5" customHeight="1">
      <c r="A265" s="10">
        <v>52</v>
      </c>
      <c r="B265" s="10" t="s">
        <v>12</v>
      </c>
      <c r="C265" s="10">
        <v>15</v>
      </c>
      <c r="D265" s="5">
        <v>4.2743131563770888E-2</v>
      </c>
      <c r="E265" s="5">
        <v>2.4224859189588232E-2</v>
      </c>
      <c r="F265" s="5">
        <v>2.7936782747370284E-2</v>
      </c>
      <c r="G265" s="41">
        <v>3.0224859189588199E-2</v>
      </c>
    </row>
    <row r="266" spans="1:7" ht="16.5" customHeight="1">
      <c r="A266" s="10">
        <v>52</v>
      </c>
      <c r="B266" s="10" t="s">
        <v>12</v>
      </c>
      <c r="C266" s="10">
        <v>16</v>
      </c>
      <c r="D266" s="5">
        <v>4.2667868171567577E-2</v>
      </c>
      <c r="E266" s="5">
        <v>1.6951933067206212E-2</v>
      </c>
      <c r="F266" s="5">
        <v>2.150002107151033E-2</v>
      </c>
      <c r="G266" s="41">
        <v>2.7951933067206201E-2</v>
      </c>
    </row>
    <row r="267" spans="1:7" ht="16.5" customHeight="1">
      <c r="A267" s="10">
        <v>52</v>
      </c>
      <c r="B267" s="10" t="s">
        <v>12</v>
      </c>
      <c r="C267" s="10">
        <v>17</v>
      </c>
      <c r="D267" s="5">
        <v>3.3007908082947963E-2</v>
      </c>
      <c r="E267" s="5">
        <v>1.8118517708390295E-2</v>
      </c>
      <c r="F267" s="5">
        <v>2.1042103769384885E-2</v>
      </c>
      <c r="G267" s="41">
        <v>2.4518517708390301E-2</v>
      </c>
    </row>
    <row r="268" spans="1:7" ht="16.5" customHeight="1">
      <c r="A268" s="10">
        <v>52</v>
      </c>
      <c r="B268" s="10" t="s">
        <v>12</v>
      </c>
      <c r="C268" s="10">
        <v>18</v>
      </c>
      <c r="D268" s="5">
        <v>2.668026900792653E-2</v>
      </c>
      <c r="E268" s="5">
        <v>2.3295237053644665E-2</v>
      </c>
      <c r="F268" s="5">
        <v>2.495925713974426E-2</v>
      </c>
      <c r="G268" s="41">
        <v>2.2295237053644699E-2</v>
      </c>
    </row>
    <row r="269" spans="1:7" ht="16.5" customHeight="1">
      <c r="A269" s="10">
        <v>52</v>
      </c>
      <c r="B269" s="10" t="s">
        <v>12</v>
      </c>
      <c r="C269" s="10">
        <v>19</v>
      </c>
      <c r="D269" s="5">
        <v>1.9238476062032543E-2</v>
      </c>
      <c r="E269" s="5">
        <v>2.1435992781757531E-2</v>
      </c>
      <c r="F269" s="5">
        <v>3.1772860770729085E-2</v>
      </c>
      <c r="G269" s="41">
        <v>2.0435992781757499E-2</v>
      </c>
    </row>
    <row r="270" spans="1:7" ht="16.5" customHeight="1">
      <c r="A270" s="10">
        <v>52</v>
      </c>
      <c r="B270" s="10" t="s">
        <v>12</v>
      </c>
      <c r="C270" s="10">
        <v>20</v>
      </c>
      <c r="D270" s="5">
        <v>1.182658298383487E-2</v>
      </c>
      <c r="E270" s="5">
        <v>2.4042580339403218E-2</v>
      </c>
      <c r="F270" s="5">
        <v>2.8006439929844421E-2</v>
      </c>
      <c r="G270" s="41">
        <v>1.8342580339403201E-2</v>
      </c>
    </row>
    <row r="271" spans="1:7" ht="16.5" customHeight="1">
      <c r="A271" s="10">
        <v>52</v>
      </c>
      <c r="B271" s="10" t="s">
        <v>12</v>
      </c>
      <c r="C271" s="10">
        <v>21</v>
      </c>
      <c r="D271" s="5">
        <v>1.0639571311732572E-2</v>
      </c>
      <c r="E271" s="5">
        <v>2.2274475492608591E-2</v>
      </c>
      <c r="F271" s="5">
        <v>2.3498837749923319E-2</v>
      </c>
      <c r="G271" s="41">
        <v>1.56744754926086E-2</v>
      </c>
    </row>
    <row r="272" spans="1:7" ht="16.5" customHeight="1">
      <c r="A272" s="10">
        <v>52</v>
      </c>
      <c r="B272" s="10" t="s">
        <v>12</v>
      </c>
      <c r="C272" s="10">
        <v>22</v>
      </c>
      <c r="D272" s="5">
        <v>1.1491532174695389E-2</v>
      </c>
      <c r="E272" s="5">
        <v>1.6076994586318151E-2</v>
      </c>
      <c r="F272" s="5">
        <v>2.8386662682287171E-2</v>
      </c>
      <c r="G272" s="41">
        <v>1.30769945863182E-2</v>
      </c>
    </row>
    <row r="273" spans="1:7" ht="16.5" customHeight="1">
      <c r="A273" s="10">
        <v>52</v>
      </c>
      <c r="B273" s="10" t="s">
        <v>12</v>
      </c>
      <c r="C273" s="10">
        <v>23</v>
      </c>
      <c r="D273" s="5">
        <v>1.131457858134562E-2</v>
      </c>
      <c r="E273" s="5">
        <v>1.2960026248154427E-2</v>
      </c>
      <c r="F273" s="5">
        <v>2.012828913837425E-2</v>
      </c>
      <c r="G273" s="41">
        <v>1.19600262481544E-2</v>
      </c>
    </row>
    <row r="274" spans="1:7" ht="16.5" customHeight="1">
      <c r="A274" s="10">
        <v>52</v>
      </c>
      <c r="B274" s="10" t="s">
        <v>12</v>
      </c>
      <c r="C274" s="10">
        <v>24</v>
      </c>
      <c r="D274" s="5">
        <v>1.190884631526367E-2</v>
      </c>
      <c r="E274" s="5">
        <v>9.4055886695466728E-3</v>
      </c>
      <c r="F274" s="5">
        <v>1.1395200620127534E-2</v>
      </c>
      <c r="G274" s="41">
        <v>1.05055886695466E-2</v>
      </c>
    </row>
    <row r="275" spans="1:7" ht="16.5" customHeight="1">
      <c r="A275" s="10">
        <v>52</v>
      </c>
      <c r="B275" s="10" t="s">
        <v>12</v>
      </c>
      <c r="C275" s="10">
        <v>25</v>
      </c>
      <c r="D275" s="5">
        <v>6.2401332032378581E-3</v>
      </c>
      <c r="E275" s="5">
        <v>4.9397568400138536E-3</v>
      </c>
      <c r="F275" s="5">
        <v>1.7759838619872636E-2</v>
      </c>
      <c r="G275" s="41">
        <v>8.9397568400138502E-3</v>
      </c>
    </row>
    <row r="276" spans="1:7" ht="16.5" customHeight="1">
      <c r="A276" s="10">
        <v>52</v>
      </c>
      <c r="B276" s="10" t="s">
        <v>12</v>
      </c>
      <c r="C276" s="10">
        <v>26</v>
      </c>
      <c r="D276" s="5">
        <v>6.514295120782102E-3</v>
      </c>
      <c r="E276" s="5">
        <v>4.3017808643663075E-3</v>
      </c>
      <c r="F276" s="5">
        <v>9.2513073373125254E-3</v>
      </c>
      <c r="G276" s="41">
        <v>7.90178086436631E-3</v>
      </c>
    </row>
    <row r="277" spans="1:7" ht="16.5" customHeight="1">
      <c r="A277" s="10">
        <v>52</v>
      </c>
      <c r="B277" s="10" t="s">
        <v>12</v>
      </c>
      <c r="C277" s="10">
        <v>27</v>
      </c>
      <c r="D277" s="5">
        <v>6.937550800797763E-3</v>
      </c>
      <c r="E277" s="5">
        <v>4.4476039445143179E-3</v>
      </c>
      <c r="F277" s="5">
        <v>8.9031064764467076E-3</v>
      </c>
      <c r="G277" s="41">
        <v>7.1476039445143198E-3</v>
      </c>
    </row>
    <row r="278" spans="1:7" ht="16.5" customHeight="1">
      <c r="A278" s="10">
        <v>52</v>
      </c>
      <c r="B278" s="10" t="s">
        <v>12</v>
      </c>
      <c r="C278" s="10">
        <v>28</v>
      </c>
      <c r="D278" s="5">
        <v>1.8789490568982088E-3</v>
      </c>
      <c r="E278" s="5">
        <v>3.7731721988297699E-3</v>
      </c>
      <c r="F278" s="5">
        <v>9.4095881878428836E-3</v>
      </c>
      <c r="G278" s="41">
        <v>6.27317219882977E-3</v>
      </c>
    </row>
    <row r="279" spans="1:7" ht="16.5" customHeight="1">
      <c r="A279" s="10">
        <v>52</v>
      </c>
      <c r="B279" s="10" t="s">
        <v>12</v>
      </c>
      <c r="C279" s="10">
        <v>29</v>
      </c>
      <c r="D279" s="5">
        <v>3.9196741795021893E-4</v>
      </c>
      <c r="E279" s="5">
        <v>4.247097209310804E-3</v>
      </c>
      <c r="F279" s="5">
        <v>7.2493862789724233E-3</v>
      </c>
      <c r="G279" s="41">
        <v>4.247097209310804E-3</v>
      </c>
    </row>
    <row r="280" spans="1:7" ht="16.5" customHeight="1">
      <c r="A280" s="10">
        <v>52</v>
      </c>
      <c r="B280" s="10" t="s">
        <v>12</v>
      </c>
      <c r="C280" s="10">
        <v>30</v>
      </c>
      <c r="D280" s="5">
        <v>9.1577226765259916E-3</v>
      </c>
      <c r="E280" s="5">
        <v>1.6678514791928691E-2</v>
      </c>
      <c r="F280" s="5">
        <v>1.002193775990411E-2</v>
      </c>
      <c r="G280" s="41">
        <v>8.0851479192869998E-3</v>
      </c>
    </row>
    <row r="281" spans="1:7" ht="16.5" customHeight="1">
      <c r="A281" s="10">
        <v>53</v>
      </c>
      <c r="B281" s="10" t="s">
        <v>13</v>
      </c>
      <c r="C281" s="10">
        <v>0</v>
      </c>
      <c r="D281" s="5">
        <v>3.1172931981097309E-2</v>
      </c>
      <c r="E281" s="5">
        <v>2.3980815347721823E-2</v>
      </c>
      <c r="F281" s="5">
        <v>8.0850686781647738E-2</v>
      </c>
      <c r="G281" s="29">
        <v>2.6310815347721801E-2</v>
      </c>
    </row>
    <row r="282" spans="1:7" ht="16.5" customHeight="1">
      <c r="A282" s="10">
        <v>53</v>
      </c>
      <c r="B282" s="10" t="s">
        <v>13</v>
      </c>
      <c r="C282" s="10">
        <v>1</v>
      </c>
      <c r="D282" s="5">
        <v>4.7758665298490231E-2</v>
      </c>
      <c r="E282" s="5">
        <v>8.3453237410071948E-2</v>
      </c>
      <c r="F282" s="5">
        <v>8.0608949642017605E-2</v>
      </c>
      <c r="G282" s="29">
        <v>7.7505323741007104E-2</v>
      </c>
    </row>
    <row r="283" spans="1:7" ht="16.5" customHeight="1">
      <c r="A283" s="10">
        <v>53</v>
      </c>
      <c r="B283" s="10" t="s">
        <v>13</v>
      </c>
      <c r="C283" s="10">
        <v>2</v>
      </c>
      <c r="D283" s="5">
        <v>5.9736195725118936E-2</v>
      </c>
      <c r="E283" s="5">
        <v>7.1223021582733817E-2</v>
      </c>
      <c r="F283" s="5">
        <v>8.0528431872315717E-2</v>
      </c>
      <c r="G283" s="29">
        <v>7.1223021582733817E-2</v>
      </c>
    </row>
    <row r="284" spans="1:7" ht="16.5" customHeight="1">
      <c r="A284" s="10">
        <v>53</v>
      </c>
      <c r="B284" s="10" t="s">
        <v>13</v>
      </c>
      <c r="C284" s="10">
        <v>3</v>
      </c>
      <c r="D284" s="5">
        <v>8.0273473108074603E-2</v>
      </c>
      <c r="E284" s="5">
        <v>7.0263788968824945E-2</v>
      </c>
      <c r="F284" s="5">
        <v>8.0447914102613802E-2</v>
      </c>
      <c r="G284" s="29">
        <v>6.72637889688249E-2</v>
      </c>
    </row>
    <row r="285" spans="1:7" ht="16.5" customHeight="1">
      <c r="A285" s="10">
        <v>53</v>
      </c>
      <c r="B285" s="10" t="s">
        <v>13</v>
      </c>
      <c r="C285" s="10">
        <v>4</v>
      </c>
      <c r="D285" s="5">
        <v>7.0282407050769657E-2</v>
      </c>
      <c r="E285" s="5">
        <v>5.1798561151079135E-2</v>
      </c>
      <c r="F285" s="5">
        <v>7.3607580288441096E-2</v>
      </c>
      <c r="G285" s="29">
        <v>6.2798561151079096E-2</v>
      </c>
    </row>
    <row r="286" spans="1:7" ht="16.5" customHeight="1">
      <c r="A286" s="10">
        <v>53</v>
      </c>
      <c r="B286" s="10" t="s">
        <v>13</v>
      </c>
      <c r="C286" s="10">
        <v>5</v>
      </c>
      <c r="D286" s="5">
        <v>5.6292814415924708E-2</v>
      </c>
      <c r="E286" s="5">
        <v>4.3884892086330937E-2</v>
      </c>
      <c r="F286" s="5">
        <v>6.1654184267673398E-2</v>
      </c>
      <c r="G286" s="29">
        <v>5.85848920863309E-2</v>
      </c>
    </row>
    <row r="287" spans="1:7" ht="16.5" customHeight="1">
      <c r="A287" s="10">
        <v>53</v>
      </c>
      <c r="B287" s="10" t="s">
        <v>13</v>
      </c>
      <c r="C287" s="10">
        <v>6</v>
      </c>
      <c r="D287" s="5">
        <v>5.2963288879307756E-2</v>
      </c>
      <c r="E287" s="5">
        <v>4.4364508393285373E-2</v>
      </c>
      <c r="F287" s="5">
        <v>5.6627154746513315E-2</v>
      </c>
      <c r="G287" s="29">
        <v>5.5864508393285398E-2</v>
      </c>
    </row>
    <row r="288" spans="1:7" ht="16.5" customHeight="1">
      <c r="A288" s="10">
        <v>53</v>
      </c>
      <c r="B288" s="10" t="s">
        <v>13</v>
      </c>
      <c r="C288" s="10">
        <v>7</v>
      </c>
      <c r="D288" s="5">
        <v>5.0165722481105256E-2</v>
      </c>
      <c r="E288" s="5">
        <v>5.8033573141486813E-2</v>
      </c>
      <c r="F288" s="5">
        <v>6.2277002084454303E-2</v>
      </c>
      <c r="G288" s="29">
        <v>5.2833573141486803E-2</v>
      </c>
    </row>
    <row r="289" spans="1:7" ht="16.5" customHeight="1">
      <c r="A289" s="10">
        <v>53</v>
      </c>
      <c r="B289" s="10" t="s">
        <v>13</v>
      </c>
      <c r="C289" s="10">
        <v>8</v>
      </c>
      <c r="D289" s="5">
        <v>7.3224735193601703E-2</v>
      </c>
      <c r="E289" s="5">
        <v>7.3621103117505998E-2</v>
      </c>
      <c r="F289" s="5">
        <v>7.1069064576538096E-2</v>
      </c>
      <c r="G289" s="29">
        <v>4.9921103117505999E-2</v>
      </c>
    </row>
    <row r="290" spans="1:7" ht="16.5" customHeight="1">
      <c r="A290" s="10">
        <v>53</v>
      </c>
      <c r="B290" s="10" t="s">
        <v>13</v>
      </c>
      <c r="C290" s="10">
        <v>9</v>
      </c>
      <c r="D290" s="5">
        <v>4.6596705877191391E-2</v>
      </c>
      <c r="E290" s="5">
        <v>5.8752997601918468E-2</v>
      </c>
      <c r="F290" s="5">
        <v>7.1585628350196384E-2</v>
      </c>
      <c r="G290" s="29">
        <v>4.7552997601918501E-2</v>
      </c>
    </row>
    <row r="291" spans="1:7" ht="16.5" customHeight="1">
      <c r="A291" s="10">
        <v>53</v>
      </c>
      <c r="B291" s="10" t="s">
        <v>13</v>
      </c>
      <c r="C291" s="10">
        <v>10</v>
      </c>
      <c r="D291" s="5">
        <v>4.2508763851453003E-2</v>
      </c>
      <c r="E291" s="5">
        <v>4.6522781774580337E-2</v>
      </c>
      <c r="F291" s="5">
        <v>5.7480128379885025E-2</v>
      </c>
      <c r="G291" s="29">
        <v>4.45227817745803E-2</v>
      </c>
    </row>
    <row r="292" spans="1:7" ht="16.5" customHeight="1">
      <c r="A292" s="10">
        <v>53</v>
      </c>
      <c r="B292" s="10" t="s">
        <v>13</v>
      </c>
      <c r="C292" s="10">
        <v>11</v>
      </c>
      <c r="D292" s="5">
        <v>3.1989467851782291E-2</v>
      </c>
      <c r="E292" s="5">
        <v>3.8129496402877695E-2</v>
      </c>
      <c r="F292" s="5">
        <v>4.3691919894745981E-2</v>
      </c>
      <c r="G292" s="29">
        <v>4.2629496402877699E-2</v>
      </c>
    </row>
    <row r="293" spans="1:7" ht="16.5" customHeight="1">
      <c r="A293" s="10">
        <v>53</v>
      </c>
      <c r="B293" s="10" t="s">
        <v>13</v>
      </c>
      <c r="C293" s="10">
        <v>12</v>
      </c>
      <c r="D293" s="5">
        <v>3.2971313081406189E-2</v>
      </c>
      <c r="E293" s="5">
        <v>3.621103117505995E-2</v>
      </c>
      <c r="F293" s="5">
        <v>2.15956746883567E-2</v>
      </c>
      <c r="G293" s="29">
        <v>4.0211031175060002E-2</v>
      </c>
    </row>
    <row r="294" spans="1:7" ht="16.5" customHeight="1">
      <c r="A294" s="10">
        <v>53</v>
      </c>
      <c r="B294" s="10" t="s">
        <v>13</v>
      </c>
      <c r="C294" s="10">
        <v>13</v>
      </c>
      <c r="D294" s="5">
        <v>4.2102521040057315E-2</v>
      </c>
      <c r="E294" s="5">
        <v>5.0359712230215826E-2</v>
      </c>
      <c r="F294" s="5">
        <v>2.1586483162135024E-2</v>
      </c>
      <c r="G294" s="29">
        <v>3.7359712230215801E-2</v>
      </c>
    </row>
    <row r="295" spans="1:7" ht="16.5" customHeight="1">
      <c r="A295" s="10">
        <v>53</v>
      </c>
      <c r="B295" s="10" t="s">
        <v>13</v>
      </c>
      <c r="C295" s="10">
        <v>14</v>
      </c>
      <c r="D295" s="5">
        <v>3.7901512847731161E-2</v>
      </c>
      <c r="E295" s="5">
        <v>2.9016786570743407E-2</v>
      </c>
      <c r="F295" s="5">
        <v>3.4943976728526241E-2</v>
      </c>
      <c r="G295" s="29">
        <v>3.5016786570743398E-2</v>
      </c>
    </row>
    <row r="296" spans="1:7" ht="16.5" customHeight="1">
      <c r="A296" s="10">
        <v>53</v>
      </c>
      <c r="B296" s="10" t="s">
        <v>13</v>
      </c>
      <c r="C296" s="10">
        <v>15</v>
      </c>
      <c r="D296" s="5">
        <v>4.3049746575582269E-2</v>
      </c>
      <c r="E296" s="5">
        <v>2.4220623501199041E-2</v>
      </c>
      <c r="F296" s="5">
        <v>2.5794547696943608E-2</v>
      </c>
      <c r="G296" s="29">
        <v>3.1220623501198998E-2</v>
      </c>
    </row>
    <row r="297" spans="1:7" ht="16.5" customHeight="1">
      <c r="A297" s="10">
        <v>53</v>
      </c>
      <c r="B297" s="10" t="s">
        <v>13</v>
      </c>
      <c r="C297" s="10">
        <v>16</v>
      </c>
      <c r="D297" s="5">
        <v>4.3967836712753172E-2</v>
      </c>
      <c r="E297" s="5">
        <v>1.7026378896882494E-2</v>
      </c>
      <c r="F297" s="5">
        <v>5.9187913951872784E-3</v>
      </c>
      <c r="G297" s="29">
        <v>2.80263788968825E-2</v>
      </c>
    </row>
    <row r="298" spans="1:7" ht="16.5" customHeight="1">
      <c r="A298" s="10">
        <v>53</v>
      </c>
      <c r="B298" s="10" t="s">
        <v>13</v>
      </c>
      <c r="C298" s="10">
        <v>17</v>
      </c>
      <c r="D298" s="5">
        <v>3.3543655849921757E-2</v>
      </c>
      <c r="E298" s="5">
        <v>1.7985611510791366E-2</v>
      </c>
      <c r="F298" s="5">
        <v>4.2146824336881921E-3</v>
      </c>
      <c r="G298" s="29">
        <v>2.60056115107914E-2</v>
      </c>
    </row>
    <row r="299" spans="1:7" ht="16.5" customHeight="1">
      <c r="A299" s="10">
        <v>53</v>
      </c>
      <c r="B299" s="10" t="s">
        <v>13</v>
      </c>
      <c r="C299" s="10">
        <v>18</v>
      </c>
      <c r="D299" s="5">
        <v>2.591303317230945E-2</v>
      </c>
      <c r="E299" s="5">
        <v>2.302158273381295E-2</v>
      </c>
      <c r="F299" s="5">
        <v>2.0124662831839366E-2</v>
      </c>
      <c r="G299" s="29">
        <v>2.302158273381295E-2</v>
      </c>
    </row>
    <row r="300" spans="1:7" ht="16.5" customHeight="1">
      <c r="A300" s="10">
        <v>53</v>
      </c>
      <c r="B300" s="10" t="s">
        <v>13</v>
      </c>
      <c r="C300" s="10">
        <v>19</v>
      </c>
      <c r="D300" s="5">
        <v>1.8410163547109379E-2</v>
      </c>
      <c r="E300" s="5">
        <v>2.0623501199040769E-2</v>
      </c>
      <c r="F300" s="5">
        <v>2.1051903997082233E-2</v>
      </c>
      <c r="G300" s="29">
        <v>2.0623501199040769E-2</v>
      </c>
    </row>
    <row r="301" spans="1:7" ht="16.5" customHeight="1">
      <c r="A301" s="10">
        <v>53</v>
      </c>
      <c r="B301" s="10" t="s">
        <v>13</v>
      </c>
      <c r="C301" s="10">
        <v>20</v>
      </c>
      <c r="D301" s="5">
        <v>1.1313597218807149E-2</v>
      </c>
      <c r="E301" s="5">
        <v>2.2781774580335732E-2</v>
      </c>
      <c r="F301" s="5">
        <v>1.3924794564793178E-2</v>
      </c>
      <c r="G301" s="29">
        <v>1.7281774580335699E-2</v>
      </c>
    </row>
    <row r="302" spans="1:7" ht="16.5" customHeight="1">
      <c r="A302" s="10">
        <v>53</v>
      </c>
      <c r="B302" s="10" t="s">
        <v>13</v>
      </c>
      <c r="C302" s="10">
        <v>21</v>
      </c>
      <c r="D302" s="5">
        <v>1.0131281574213707E-2</v>
      </c>
      <c r="E302" s="5">
        <v>2.1103117505995205E-2</v>
      </c>
      <c r="F302" s="5">
        <v>3.380643344333138E-3</v>
      </c>
      <c r="G302" s="29">
        <v>1.4303117505995199E-2</v>
      </c>
    </row>
    <row r="303" spans="1:7" ht="16.5" customHeight="1">
      <c r="A303" s="10">
        <v>53</v>
      </c>
      <c r="B303" s="10" t="s">
        <v>13</v>
      </c>
      <c r="C303" s="10">
        <v>22</v>
      </c>
      <c r="D303" s="5">
        <v>1.0933581212120196E-2</v>
      </c>
      <c r="E303" s="5">
        <v>1.4628297362110312E-2</v>
      </c>
      <c r="F303" s="5">
        <v>7.6344816797256783E-4</v>
      </c>
      <c r="G303" s="29">
        <v>1.23282973621103E-2</v>
      </c>
    </row>
    <row r="304" spans="1:7" ht="16.5" customHeight="1">
      <c r="A304" s="10">
        <v>53</v>
      </c>
      <c r="B304" s="10" t="s">
        <v>13</v>
      </c>
      <c r="C304" s="10">
        <v>23</v>
      </c>
      <c r="D304" s="5">
        <v>1.0539887055138806E-2</v>
      </c>
      <c r="E304" s="5">
        <v>1.1750599520383693E-2</v>
      </c>
      <c r="F304" s="5">
        <v>1.5311244380071074E-3</v>
      </c>
      <c r="G304" s="29">
        <v>9.2505995203836996E-3</v>
      </c>
    </row>
    <row r="305" spans="1:7" ht="16.5" customHeight="1">
      <c r="A305" s="10">
        <v>53</v>
      </c>
      <c r="B305" s="10" t="s">
        <v>13</v>
      </c>
      <c r="C305" s="10">
        <v>24</v>
      </c>
      <c r="D305" s="5">
        <v>1.0763721731860014E-2</v>
      </c>
      <c r="E305" s="5">
        <v>9.3525179856115102E-3</v>
      </c>
      <c r="F305" s="5">
        <v>1.5513457956947989E-3</v>
      </c>
      <c r="G305" s="29">
        <v>7.3525179856115102E-3</v>
      </c>
    </row>
    <row r="306" spans="1:7" ht="16.5" customHeight="1">
      <c r="A306" s="10">
        <v>53</v>
      </c>
      <c r="B306" s="10" t="s">
        <v>13</v>
      </c>
      <c r="C306" s="10">
        <v>25</v>
      </c>
      <c r="D306" s="5">
        <v>5.3521482965668103E-3</v>
      </c>
      <c r="E306" s="5">
        <v>4.5563549160671461E-3</v>
      </c>
      <c r="F306" s="5">
        <v>0</v>
      </c>
      <c r="G306" s="29">
        <v>5.6563549160671498E-3</v>
      </c>
    </row>
    <row r="307" spans="1:7" ht="16.5" customHeight="1">
      <c r="A307" s="10">
        <v>53</v>
      </c>
      <c r="B307" s="10" t="s">
        <v>13</v>
      </c>
      <c r="C307" s="10">
        <v>26</v>
      </c>
      <c r="D307" s="5">
        <v>5.7770366639969782E-3</v>
      </c>
      <c r="E307" s="5">
        <v>3.8369304556354917E-3</v>
      </c>
      <c r="F307" s="5">
        <v>6.849525340394385E-4</v>
      </c>
      <c r="G307" s="29">
        <v>5.2369304556354902E-3</v>
      </c>
    </row>
    <row r="308" spans="1:7" ht="16.5" customHeight="1">
      <c r="A308" s="10">
        <v>53</v>
      </c>
      <c r="B308" s="10" t="s">
        <v>13</v>
      </c>
      <c r="C308" s="10">
        <v>27</v>
      </c>
      <c r="D308" s="5">
        <v>5.6257761671391739E-3</v>
      </c>
      <c r="E308" s="5">
        <v>4.3165467625899279E-3</v>
      </c>
      <c r="F308" s="5">
        <v>5.0001902645927876E-4</v>
      </c>
      <c r="G308" s="29">
        <v>4.9165467625899304E-3</v>
      </c>
    </row>
    <row r="309" spans="1:7" ht="16.5" customHeight="1">
      <c r="A309" s="10">
        <v>53</v>
      </c>
      <c r="B309" s="10" t="s">
        <v>13</v>
      </c>
      <c r="C309" s="10">
        <v>28</v>
      </c>
      <c r="D309" s="5">
        <v>1.4437166165054132E-3</v>
      </c>
      <c r="E309" s="5">
        <v>3.8369304556354917E-3</v>
      </c>
      <c r="F309" s="5">
        <v>0</v>
      </c>
      <c r="G309" s="29">
        <v>3.8369304556354917E-3</v>
      </c>
    </row>
    <row r="310" spans="1:7" ht="16.5" customHeight="1">
      <c r="A310" s="10">
        <v>53</v>
      </c>
      <c r="B310" s="10" t="s">
        <v>13</v>
      </c>
      <c r="C310" s="10">
        <v>29</v>
      </c>
      <c r="D310" s="5">
        <v>3.6346390639133212E-4</v>
      </c>
      <c r="E310" s="5">
        <v>4.3165467625899279E-3</v>
      </c>
      <c r="F310" s="5">
        <v>4.6692953206123821E-5</v>
      </c>
      <c r="G310" s="29">
        <v>4.3165467625899279E-3</v>
      </c>
    </row>
    <row r="311" spans="1:7" ht="16.5" customHeight="1">
      <c r="A311" s="10">
        <v>53</v>
      </c>
      <c r="B311" s="10" t="s">
        <v>13</v>
      </c>
      <c r="C311" s="10">
        <v>30</v>
      </c>
      <c r="D311" s="5">
        <v>6.9308350164731265E-3</v>
      </c>
      <c r="E311" s="5">
        <v>1.7026378896882494E-2</v>
      </c>
      <c r="F311" s="5">
        <v>1.9576112546929631E-3</v>
      </c>
      <c r="G311" s="29">
        <v>1.7026378896882494E-2</v>
      </c>
    </row>
    <row r="312" spans="1:7" ht="16.5" customHeight="1">
      <c r="A312" s="10">
        <v>54</v>
      </c>
      <c r="B312" s="10" t="s">
        <v>14</v>
      </c>
      <c r="C312" s="10">
        <v>0</v>
      </c>
      <c r="D312" s="5">
        <v>2.453714926088426E-2</v>
      </c>
      <c r="E312" s="5">
        <v>3.0819002213519495E-2</v>
      </c>
      <c r="F312" s="5">
        <v>6.0865521468408595E-2</v>
      </c>
      <c r="G312" s="30">
        <v>3.0819002213519495E-2</v>
      </c>
    </row>
    <row r="313" spans="1:7" ht="16.5" customHeight="1">
      <c r="A313" s="10">
        <v>54</v>
      </c>
      <c r="B313" s="10" t="s">
        <v>14</v>
      </c>
      <c r="C313" s="10">
        <v>1</v>
      </c>
      <c r="D313" s="5">
        <v>4.1511089245594761E-2</v>
      </c>
      <c r="E313" s="5">
        <v>5.2102843521198705E-2</v>
      </c>
      <c r="F313" s="5">
        <v>6.0683483799767166E-2</v>
      </c>
      <c r="G313" s="30">
        <v>5.9002843521198702E-2</v>
      </c>
    </row>
    <row r="314" spans="1:7" ht="16.5" customHeight="1">
      <c r="A314" s="10">
        <v>54</v>
      </c>
      <c r="B314" s="10" t="s">
        <v>14</v>
      </c>
      <c r="C314" s="10">
        <v>2</v>
      </c>
      <c r="D314" s="5">
        <v>5.3217304913405719E-2</v>
      </c>
      <c r="E314" s="5">
        <v>5.1336625234122253E-2</v>
      </c>
      <c r="F314" s="5">
        <v>6.0622835678487343E-2</v>
      </c>
      <c r="G314" s="30">
        <v>5.7436625234122303E-2</v>
      </c>
    </row>
    <row r="315" spans="1:7" ht="16.5" customHeight="1">
      <c r="A315" s="10">
        <v>54</v>
      </c>
      <c r="B315" s="10" t="s">
        <v>14</v>
      </c>
      <c r="C315" s="10">
        <v>3</v>
      </c>
      <c r="D315" s="5">
        <v>7.8797605885186056E-2</v>
      </c>
      <c r="E315" s="5">
        <v>7.1683977524263573E-2</v>
      </c>
      <c r="F315" s="5">
        <v>6.0562280862009495E-2</v>
      </c>
      <c r="G315" s="30">
        <v>5.6283977524263597E-2</v>
      </c>
    </row>
    <row r="316" spans="1:7" ht="16.5" customHeight="1">
      <c r="A316" s="10">
        <v>54</v>
      </c>
      <c r="B316" s="10" t="s">
        <v>14</v>
      </c>
      <c r="C316" s="10">
        <v>4</v>
      </c>
      <c r="D316" s="5">
        <v>6.8026722390123556E-2</v>
      </c>
      <c r="E316" s="5">
        <v>6.4788012940575512E-2</v>
      </c>
      <c r="F316" s="5">
        <v>5.5412788841342847E-2</v>
      </c>
      <c r="G316" s="30">
        <v>5.4788012940575503E-2</v>
      </c>
    </row>
    <row r="317" spans="1:7" ht="16.5" customHeight="1">
      <c r="A317" s="10">
        <v>54</v>
      </c>
      <c r="B317" s="10" t="s">
        <v>14</v>
      </c>
      <c r="C317" s="10">
        <v>5</v>
      </c>
      <c r="D317" s="5">
        <v>4.9808479084770645E-2</v>
      </c>
      <c r="E317" s="5">
        <v>5.6104205687042399E-2</v>
      </c>
      <c r="F317" s="5">
        <v>4.6414100520248927E-2</v>
      </c>
      <c r="G317" s="30">
        <v>5.3104205687042397E-2</v>
      </c>
    </row>
    <row r="318" spans="1:7" ht="16.5" customHeight="1">
      <c r="A318" s="10">
        <v>54</v>
      </c>
      <c r="B318" s="10" t="s">
        <v>14</v>
      </c>
      <c r="C318" s="10">
        <v>6</v>
      </c>
      <c r="D318" s="5">
        <v>4.6675203388880017E-2</v>
      </c>
      <c r="E318" s="5">
        <v>4.5802826494125662E-2</v>
      </c>
      <c r="F318" s="5">
        <v>4.2629657752388098E-2</v>
      </c>
      <c r="G318" s="30">
        <v>5.1980282649412499E-2</v>
      </c>
    </row>
    <row r="319" spans="1:7" ht="16.5" customHeight="1">
      <c r="A319" s="10">
        <v>54</v>
      </c>
      <c r="B319" s="10" t="s">
        <v>14</v>
      </c>
      <c r="C319" s="10">
        <v>7</v>
      </c>
      <c r="D319" s="5">
        <v>4.3610172844799525E-2</v>
      </c>
      <c r="E319" s="5">
        <v>3.8481185084284011E-2</v>
      </c>
      <c r="F319" s="5">
        <v>4.6882957150142929E-2</v>
      </c>
      <c r="G319" s="30">
        <v>4.9481185084284E-2</v>
      </c>
    </row>
    <row r="320" spans="1:7" ht="16.5" customHeight="1">
      <c r="A320" s="10">
        <v>54</v>
      </c>
      <c r="B320" s="10" t="s">
        <v>14</v>
      </c>
      <c r="C320" s="10">
        <v>8</v>
      </c>
      <c r="D320" s="5">
        <v>7.1039871805490609E-2</v>
      </c>
      <c r="E320" s="5">
        <v>5.3379873999659461E-2</v>
      </c>
      <c r="F320" s="5">
        <v>5.3501719887414707E-2</v>
      </c>
      <c r="G320" s="30">
        <v>4.7379873999659497E-2</v>
      </c>
    </row>
    <row r="321" spans="1:7" ht="16.5" customHeight="1">
      <c r="A321" s="10">
        <v>54</v>
      </c>
      <c r="B321" s="10" t="s">
        <v>14</v>
      </c>
      <c r="C321" s="10">
        <v>9</v>
      </c>
      <c r="D321" s="5">
        <v>3.9611838768330916E-2</v>
      </c>
      <c r="E321" s="5">
        <v>4.6654180146432828E-2</v>
      </c>
      <c r="F321" s="5">
        <v>5.3890614302021314E-2</v>
      </c>
      <c r="G321" s="30">
        <v>4.4654180146432798E-2</v>
      </c>
    </row>
    <row r="322" spans="1:7" ht="16.5" customHeight="1">
      <c r="A322" s="10">
        <v>54</v>
      </c>
      <c r="B322" s="10" t="s">
        <v>14</v>
      </c>
      <c r="C322" s="10">
        <v>10</v>
      </c>
      <c r="D322" s="5">
        <v>3.8679464922417285E-2</v>
      </c>
      <c r="E322" s="5">
        <v>4.2056870423974116E-2</v>
      </c>
      <c r="F322" s="5">
        <v>3.2015396785201718E-2</v>
      </c>
      <c r="G322" s="30">
        <v>4.2056870423974116E-2</v>
      </c>
    </row>
    <row r="323" spans="1:7" ht="16.5" customHeight="1">
      <c r="A323" s="10">
        <v>54</v>
      </c>
      <c r="B323" s="10" t="s">
        <v>14</v>
      </c>
      <c r="C323" s="10">
        <v>11</v>
      </c>
      <c r="D323" s="5">
        <v>2.6371823065727763E-2</v>
      </c>
      <c r="E323" s="5">
        <v>3.396901072705602E-2</v>
      </c>
      <c r="F323" s="5">
        <v>4.9811888188750403E-2</v>
      </c>
      <c r="G323" s="30">
        <v>4.0069010727056001E-2</v>
      </c>
    </row>
    <row r="324" spans="1:7" ht="16.5" customHeight="1">
      <c r="A324" s="10">
        <v>54</v>
      </c>
      <c r="B324" s="10" t="s">
        <v>14</v>
      </c>
      <c r="C324" s="10">
        <v>12</v>
      </c>
      <c r="D324" s="5">
        <v>2.9953829275097221E-2</v>
      </c>
      <c r="E324" s="5">
        <v>3.3287927805210282E-2</v>
      </c>
      <c r="F324" s="5">
        <v>3.1170895022580702E-2</v>
      </c>
      <c r="G324" s="30">
        <v>3.72879278052103E-2</v>
      </c>
    </row>
    <row r="325" spans="1:7" ht="16.5" customHeight="1">
      <c r="A325" s="10">
        <v>54</v>
      </c>
      <c r="B325" s="10" t="s">
        <v>14</v>
      </c>
      <c r="C325" s="10">
        <v>13</v>
      </c>
      <c r="D325" s="5">
        <v>4.6236211444663125E-2</v>
      </c>
      <c r="E325" s="5">
        <v>2.8179805891367274E-2</v>
      </c>
      <c r="F325" s="5">
        <v>3.7169554045966807E-2</v>
      </c>
      <c r="G325" s="30">
        <v>3.5179805891367301E-2</v>
      </c>
    </row>
    <row r="326" spans="1:7" ht="16.5" customHeight="1">
      <c r="A326" s="10">
        <v>54</v>
      </c>
      <c r="B326" s="10" t="s">
        <v>14</v>
      </c>
      <c r="C326" s="10">
        <v>14</v>
      </c>
      <c r="D326" s="5">
        <v>3.7295135084701059E-2</v>
      </c>
      <c r="E326" s="5">
        <v>3.6778477779669673E-2</v>
      </c>
      <c r="F326" s="5">
        <v>3.6203849345588117E-2</v>
      </c>
      <c r="G326" s="30">
        <v>3.2778477779669697E-2</v>
      </c>
    </row>
    <row r="327" spans="1:7" ht="16.5" customHeight="1">
      <c r="A327" s="10">
        <v>54</v>
      </c>
      <c r="B327" s="10" t="s">
        <v>14</v>
      </c>
      <c r="C327" s="10">
        <v>15</v>
      </c>
      <c r="D327" s="5">
        <v>4.8221755000589651E-2</v>
      </c>
      <c r="E327" s="5">
        <v>2.9286565639366591E-2</v>
      </c>
      <c r="F327" s="5">
        <v>2.5181753088995434E-2</v>
      </c>
      <c r="G327" s="30">
        <v>3.0286565639366599E-2</v>
      </c>
    </row>
    <row r="328" spans="1:7" ht="16.5" customHeight="1">
      <c r="A328" s="10">
        <v>54</v>
      </c>
      <c r="B328" s="10" t="s">
        <v>14</v>
      </c>
      <c r="C328" s="10">
        <v>16</v>
      </c>
      <c r="D328" s="5">
        <v>4.6499571993225484E-2</v>
      </c>
      <c r="E328" s="5">
        <v>2.4859526647369318E-2</v>
      </c>
      <c r="F328" s="5">
        <v>2.2570244986686343E-2</v>
      </c>
      <c r="G328" s="30">
        <v>2.78595266473693E-2</v>
      </c>
    </row>
    <row r="329" spans="1:7" ht="16.5" customHeight="1">
      <c r="A329" s="10">
        <v>54</v>
      </c>
      <c r="B329" s="10" t="s">
        <v>14</v>
      </c>
      <c r="C329" s="10">
        <v>17</v>
      </c>
      <c r="D329" s="5">
        <v>3.6951642255809117E-2</v>
      </c>
      <c r="E329" s="5">
        <v>1.890005108121914E-2</v>
      </c>
      <c r="F329" s="5">
        <v>1.697167695414312E-2</v>
      </c>
      <c r="G329" s="30">
        <v>2.49000510812191E-2</v>
      </c>
    </row>
    <row r="330" spans="1:7" ht="16.5" customHeight="1">
      <c r="A330" s="10">
        <v>54</v>
      </c>
      <c r="B330" s="10" t="s">
        <v>14</v>
      </c>
      <c r="C330" s="10">
        <v>18</v>
      </c>
      <c r="D330" s="5">
        <v>3.2834229563481115E-2</v>
      </c>
      <c r="E330" s="5">
        <v>2.5966286395368635E-2</v>
      </c>
      <c r="F330" s="5">
        <v>2.2471248591797284E-2</v>
      </c>
      <c r="G330" s="30">
        <v>2.2966286395368601E-2</v>
      </c>
    </row>
    <row r="331" spans="1:7" ht="16.5" customHeight="1">
      <c r="A331" s="10">
        <v>54</v>
      </c>
      <c r="B331" s="10" t="s">
        <v>14</v>
      </c>
      <c r="C331" s="10">
        <v>19</v>
      </c>
      <c r="D331" s="5">
        <v>2.3586532326264217E-2</v>
      </c>
      <c r="E331" s="5">
        <v>2.9286565639366591E-2</v>
      </c>
      <c r="F331" s="5">
        <v>2.9347999106513225E-2</v>
      </c>
      <c r="G331" s="30">
        <v>2.0886565639366601E-2</v>
      </c>
    </row>
    <row r="332" spans="1:7" ht="16.5" customHeight="1">
      <c r="A332" s="10">
        <v>54</v>
      </c>
      <c r="B332" s="10" t="s">
        <v>14</v>
      </c>
      <c r="C332" s="10">
        <v>20</v>
      </c>
      <c r="D332" s="5">
        <v>1.2746889982642387E-2</v>
      </c>
      <c r="E332" s="5">
        <v>2.8605482717520857E-2</v>
      </c>
      <c r="F332" s="5">
        <v>2.6315686347324146E-2</v>
      </c>
      <c r="G332" s="30">
        <v>1.9605482717520901E-2</v>
      </c>
    </row>
    <row r="333" spans="1:7" ht="16.5" customHeight="1">
      <c r="A333" s="10">
        <v>54</v>
      </c>
      <c r="B333" s="10" t="s">
        <v>14</v>
      </c>
      <c r="C333" s="10">
        <v>21</v>
      </c>
      <c r="D333" s="5">
        <v>1.0522068664779808E-2</v>
      </c>
      <c r="E333" s="5">
        <v>2.6902775412906522E-2</v>
      </c>
      <c r="F333" s="5">
        <v>2.5985760567561921E-2</v>
      </c>
      <c r="G333" s="30">
        <v>1.8302775412906501E-2</v>
      </c>
    </row>
    <row r="334" spans="1:7" ht="16.5" customHeight="1">
      <c r="A334" s="10">
        <v>54</v>
      </c>
      <c r="B334" s="10" t="s">
        <v>14</v>
      </c>
      <c r="C334" s="10">
        <v>22</v>
      </c>
      <c r="D334" s="5">
        <v>1.1091573088159749E-2</v>
      </c>
      <c r="E334" s="5">
        <v>2.0943299846756344E-2</v>
      </c>
      <c r="F334" s="5">
        <v>1.9371942984794496E-2</v>
      </c>
      <c r="G334" s="30">
        <v>1.7043299846756298E-2</v>
      </c>
    </row>
    <row r="335" spans="1:7" ht="16.5" customHeight="1">
      <c r="A335" s="10">
        <v>54</v>
      </c>
      <c r="B335" s="10" t="s">
        <v>14</v>
      </c>
      <c r="C335" s="10">
        <v>23</v>
      </c>
      <c r="D335" s="5">
        <v>1.0357033178823851E-2</v>
      </c>
      <c r="E335" s="5">
        <v>1.7452749872296953E-2</v>
      </c>
      <c r="F335" s="5">
        <v>2.0795027824425001E-2</v>
      </c>
      <c r="G335" s="30">
        <v>1.5452749872297E-2</v>
      </c>
    </row>
    <row r="336" spans="1:7" ht="16.5" customHeight="1">
      <c r="A336" s="10">
        <v>54</v>
      </c>
      <c r="B336" s="10" t="s">
        <v>14</v>
      </c>
      <c r="C336" s="10">
        <v>24</v>
      </c>
      <c r="D336" s="5">
        <v>1.0986422397110673E-2</v>
      </c>
      <c r="E336" s="5">
        <v>1.890005108121914E-2</v>
      </c>
      <c r="F336" s="5">
        <v>2.1328358072479549E-2</v>
      </c>
      <c r="G336" s="30">
        <v>1.3900051081219099E-2</v>
      </c>
    </row>
    <row r="337" spans="1:7" ht="16.5" customHeight="1">
      <c r="A337" s="10">
        <v>54</v>
      </c>
      <c r="B337" s="10" t="s">
        <v>14</v>
      </c>
      <c r="C337" s="10">
        <v>25</v>
      </c>
      <c r="D337" s="5">
        <v>1.1260906981235275E-2</v>
      </c>
      <c r="E337" s="5">
        <v>1.0045973097224587E-2</v>
      </c>
      <c r="F337" s="5">
        <v>1.3972114180445147E-2</v>
      </c>
      <c r="G337" s="30">
        <v>1.40459730972246E-2</v>
      </c>
    </row>
    <row r="338" spans="1:7" ht="16.5" customHeight="1">
      <c r="A338" s="10">
        <v>54</v>
      </c>
      <c r="B338" s="10" t="s">
        <v>14</v>
      </c>
      <c r="C338" s="10">
        <v>26</v>
      </c>
      <c r="D338" s="5">
        <v>1.1231253652684573E-2</v>
      </c>
      <c r="E338" s="5">
        <v>6.5554231227651968E-3</v>
      </c>
      <c r="F338" s="5">
        <v>8.2487976276694307E-3</v>
      </c>
      <c r="G338" s="30">
        <v>1.4755423122765199E-2</v>
      </c>
    </row>
    <row r="339" spans="1:7" ht="16.5" customHeight="1">
      <c r="A339" s="10">
        <v>54</v>
      </c>
      <c r="B339" s="10" t="s">
        <v>14</v>
      </c>
      <c r="C339" s="10">
        <v>27</v>
      </c>
      <c r="D339" s="5">
        <v>1.3879404911973158E-2</v>
      </c>
      <c r="E339" s="5">
        <v>4.341903626766559E-3</v>
      </c>
      <c r="F339" s="5">
        <v>4.5856511023682446E-3</v>
      </c>
      <c r="G339" s="30">
        <v>1.4941903626766499E-2</v>
      </c>
    </row>
    <row r="340" spans="1:7" ht="16.5" customHeight="1">
      <c r="A340" s="10">
        <v>54</v>
      </c>
      <c r="B340" s="10" t="s">
        <v>14</v>
      </c>
      <c r="C340" s="10">
        <v>28</v>
      </c>
      <c r="D340" s="5">
        <v>3.6385320621576634E-3</v>
      </c>
      <c r="E340" s="5">
        <v>3.2351438787672398E-3</v>
      </c>
      <c r="F340" s="5">
        <v>6.0424189755095439E-4</v>
      </c>
      <c r="G340" s="30">
        <v>1.51351438787672E-2</v>
      </c>
    </row>
    <row r="341" spans="1:7" ht="16.5" customHeight="1">
      <c r="A341" s="10">
        <v>54</v>
      </c>
      <c r="B341" s="10" t="s">
        <v>14</v>
      </c>
      <c r="C341" s="10">
        <v>29</v>
      </c>
      <c r="D341" s="5">
        <v>1.4517909042838432E-4</v>
      </c>
      <c r="E341" s="5">
        <v>8.5986718883024008E-3</v>
      </c>
      <c r="F341" s="5">
        <v>4.6690655953284914E-3</v>
      </c>
      <c r="G341" s="30">
        <v>1.6598671888302399E-2</v>
      </c>
    </row>
    <row r="342" spans="1:7" ht="16.5" customHeight="1">
      <c r="A342" s="10">
        <v>54</v>
      </c>
      <c r="B342" s="10" t="s">
        <v>14</v>
      </c>
      <c r="C342" s="10">
        <v>30</v>
      </c>
      <c r="D342" s="5">
        <v>2.0675103470562277E-2</v>
      </c>
      <c r="E342" s="5">
        <v>4.0694704580282647E-2</v>
      </c>
      <c r="F342" s="5">
        <v>9.7428874215983105E-3</v>
      </c>
      <c r="G342" s="30">
        <v>2.1014704580282598E-2</v>
      </c>
    </row>
    <row r="343" spans="1:7" ht="16.5" customHeight="1">
      <c r="A343" s="10">
        <v>61</v>
      </c>
      <c r="B343" s="10" t="s">
        <v>15</v>
      </c>
      <c r="C343" s="10">
        <v>0</v>
      </c>
      <c r="D343" s="5">
        <v>4.1818822333393783E-2</v>
      </c>
      <c r="E343" s="5">
        <v>2.2518551171846302E-2</v>
      </c>
      <c r="F343" s="5">
        <v>5.4016592418263662E-2</v>
      </c>
      <c r="G343" s="31">
        <v>2.2518551171846302E-2</v>
      </c>
    </row>
    <row r="344" spans="1:7" ht="16.5" customHeight="1">
      <c r="A344" s="10">
        <v>61</v>
      </c>
      <c r="B344" s="10" t="s">
        <v>15</v>
      </c>
      <c r="C344" s="10">
        <v>1</v>
      </c>
      <c r="D344" s="5">
        <v>5.7570244761313727E-2</v>
      </c>
      <c r="E344" s="5">
        <v>8.6694585261920504E-2</v>
      </c>
      <c r="F344" s="5">
        <v>5.4562253013897624E-2</v>
      </c>
      <c r="G344" s="31">
        <v>7.9034585261920504E-2</v>
      </c>
    </row>
    <row r="345" spans="1:7" ht="16.5" customHeight="1">
      <c r="A345" s="10">
        <v>61</v>
      </c>
      <c r="B345" s="10" t="s">
        <v>15</v>
      </c>
      <c r="C345" s="10">
        <v>2</v>
      </c>
      <c r="D345" s="5">
        <v>6.7060028999940832E-2</v>
      </c>
      <c r="E345" s="5">
        <v>7.5637352141650141E-2</v>
      </c>
      <c r="F345" s="5">
        <v>5.8044914801560848E-2</v>
      </c>
      <c r="G345" s="31">
        <v>7.5317352141650099E-2</v>
      </c>
    </row>
    <row r="346" spans="1:7" ht="16.5" customHeight="1">
      <c r="A346" s="10">
        <v>61</v>
      </c>
      <c r="B346" s="10" t="s">
        <v>15</v>
      </c>
      <c r="C346" s="10">
        <v>3</v>
      </c>
      <c r="D346" s="5">
        <v>7.5166197709167284E-2</v>
      </c>
      <c r="E346" s="5">
        <v>6.9245463228271256E-2</v>
      </c>
      <c r="F346" s="5">
        <v>5.7470208578224796E-2</v>
      </c>
      <c r="G346" s="31">
        <v>7.12454632282713E-2</v>
      </c>
    </row>
    <row r="347" spans="1:7" ht="16.5" customHeight="1">
      <c r="A347" s="10">
        <v>61</v>
      </c>
      <c r="B347" s="10" t="s">
        <v>15</v>
      </c>
      <c r="C347" s="10">
        <v>4</v>
      </c>
      <c r="D347" s="5">
        <v>6.8984085568238152E-2</v>
      </c>
      <c r="E347" s="5">
        <v>4.9298361619278523E-2</v>
      </c>
      <c r="F347" s="5">
        <v>5.0350057739563331E-2</v>
      </c>
      <c r="G347" s="31">
        <v>6.6298361619278504E-2</v>
      </c>
    </row>
    <row r="348" spans="1:7" ht="16.5" customHeight="1">
      <c r="A348" s="10">
        <v>61</v>
      </c>
      <c r="B348" s="10" t="s">
        <v>15</v>
      </c>
      <c r="C348" s="10">
        <v>5</v>
      </c>
      <c r="D348" s="5">
        <v>6.2353240397340443E-2</v>
      </c>
      <c r="E348" s="5">
        <v>4.9408566600543678E-2</v>
      </c>
      <c r="F348" s="5">
        <v>3.7666469305350232E-2</v>
      </c>
      <c r="G348" s="31">
        <v>6.2408566600543697E-2</v>
      </c>
    </row>
    <row r="349" spans="1:7" ht="16.5" customHeight="1">
      <c r="A349" s="10">
        <v>61</v>
      </c>
      <c r="B349" s="10" t="s">
        <v>15</v>
      </c>
      <c r="C349" s="10">
        <v>6</v>
      </c>
      <c r="D349" s="5">
        <v>5.9253523548303322E-2</v>
      </c>
      <c r="E349" s="5">
        <v>4.2612592755859234E-2</v>
      </c>
      <c r="F349" s="5">
        <v>3.5425239160953741E-2</v>
      </c>
      <c r="G349" s="31">
        <v>5.86125927558592E-2</v>
      </c>
    </row>
    <row r="350" spans="1:7" ht="16.5" customHeight="1">
      <c r="A350" s="10">
        <v>61</v>
      </c>
      <c r="B350" s="10" t="s">
        <v>15</v>
      </c>
      <c r="C350" s="10">
        <v>7</v>
      </c>
      <c r="D350" s="5">
        <v>5.7551522671985163E-2</v>
      </c>
      <c r="E350" s="5">
        <v>6.2008669458526192E-2</v>
      </c>
      <c r="F350" s="5">
        <v>3.7229129868297524E-2</v>
      </c>
      <c r="G350" s="31">
        <v>5.4008669458526198E-2</v>
      </c>
    </row>
    <row r="351" spans="1:7" ht="16.5" customHeight="1">
      <c r="A351" s="10">
        <v>61</v>
      </c>
      <c r="B351" s="10" t="s">
        <v>15</v>
      </c>
      <c r="C351" s="10">
        <v>8</v>
      </c>
      <c r="D351" s="5">
        <v>6.4795178585570629E-2</v>
      </c>
      <c r="E351" s="5">
        <v>7.7437366835647642E-2</v>
      </c>
      <c r="F351" s="5">
        <v>5.4715508006787247E-2</v>
      </c>
      <c r="G351" s="31">
        <v>5.0937366835647598E-2</v>
      </c>
    </row>
    <row r="352" spans="1:7" ht="16.5" customHeight="1">
      <c r="A352" s="10">
        <v>61</v>
      </c>
      <c r="B352" s="10" t="s">
        <v>15</v>
      </c>
      <c r="C352" s="10">
        <v>9</v>
      </c>
      <c r="D352" s="5">
        <v>5.1107284420397456E-2</v>
      </c>
      <c r="E352" s="5">
        <v>6.3147454264932776E-2</v>
      </c>
      <c r="F352" s="5">
        <v>6.5604556605252953E-2</v>
      </c>
      <c r="G352" s="31">
        <v>4.7147454264932803E-2</v>
      </c>
    </row>
    <row r="353" spans="1:7" ht="16.5" customHeight="1">
      <c r="A353" s="10">
        <v>61</v>
      </c>
      <c r="B353" s="10" t="s">
        <v>15</v>
      </c>
      <c r="C353" s="10">
        <v>10</v>
      </c>
      <c r="D353" s="5">
        <v>4.4737221124961986E-2</v>
      </c>
      <c r="E353" s="5">
        <v>4.7608551906546177E-2</v>
      </c>
      <c r="F353" s="5">
        <v>5.0240081559460581E-2</v>
      </c>
      <c r="G353" s="31">
        <v>4.3608551906546202E-2</v>
      </c>
    </row>
    <row r="354" spans="1:7" ht="16.5" customHeight="1">
      <c r="A354" s="10">
        <v>61</v>
      </c>
      <c r="B354" s="10" t="s">
        <v>15</v>
      </c>
      <c r="C354" s="10">
        <v>11</v>
      </c>
      <c r="D354" s="5">
        <v>3.5806590876237519E-2</v>
      </c>
      <c r="E354" s="5">
        <v>4.0224818161780911E-2</v>
      </c>
      <c r="F354" s="5">
        <v>4.1307433901543594E-2</v>
      </c>
      <c r="G354" s="31">
        <v>4.0224818161780911E-2</v>
      </c>
    </row>
    <row r="355" spans="1:7" ht="16.5" customHeight="1">
      <c r="A355" s="10">
        <v>61</v>
      </c>
      <c r="B355" s="10" t="s">
        <v>15</v>
      </c>
      <c r="C355" s="10">
        <v>12</v>
      </c>
      <c r="D355" s="5">
        <v>3.4235955453575904E-2</v>
      </c>
      <c r="E355" s="5">
        <v>3.6330908823745497E-2</v>
      </c>
      <c r="F355" s="5">
        <v>3.4515391079516754E-2</v>
      </c>
      <c r="G355" s="31">
        <v>3.6930908823745501E-2</v>
      </c>
    </row>
    <row r="356" spans="1:7" ht="16.5" customHeight="1">
      <c r="A356" s="10">
        <v>61</v>
      </c>
      <c r="B356" s="10" t="s">
        <v>15</v>
      </c>
      <c r="C356" s="10">
        <v>13</v>
      </c>
      <c r="D356" s="5">
        <v>3.5693501408174198E-2</v>
      </c>
      <c r="E356" s="5">
        <v>4.6102417162589081E-2</v>
      </c>
      <c r="F356" s="5">
        <v>4.5335839035916863E-2</v>
      </c>
      <c r="G356" s="31">
        <v>3.4102417162589098E-2</v>
      </c>
    </row>
    <row r="357" spans="1:7" ht="16.5" customHeight="1">
      <c r="A357" s="10">
        <v>61</v>
      </c>
      <c r="B357" s="10" t="s">
        <v>15</v>
      </c>
      <c r="C357" s="10">
        <v>14</v>
      </c>
      <c r="D357" s="5">
        <v>3.3855651126344297E-2</v>
      </c>
      <c r="E357" s="5">
        <v>3.1445154654323709E-2</v>
      </c>
      <c r="F357" s="5">
        <v>3.5657935186874684E-2</v>
      </c>
      <c r="G357" s="31">
        <v>3.1445154654323709E-2</v>
      </c>
    </row>
    <row r="358" spans="1:7" ht="16.5" customHeight="1">
      <c r="A358" s="10">
        <v>61</v>
      </c>
      <c r="B358" s="10" t="s">
        <v>15</v>
      </c>
      <c r="C358" s="10">
        <v>15</v>
      </c>
      <c r="D358" s="5">
        <v>3.2014100880167165E-2</v>
      </c>
      <c r="E358" s="5">
        <v>2.4061420909558446E-2</v>
      </c>
      <c r="F358" s="5">
        <v>2.9667667540931784E-2</v>
      </c>
      <c r="G358" s="31">
        <v>2.9061420909558398E-2</v>
      </c>
    </row>
    <row r="359" spans="1:7" ht="16.5" customHeight="1">
      <c r="A359" s="10">
        <v>61</v>
      </c>
      <c r="B359" s="10" t="s">
        <v>15</v>
      </c>
      <c r="C359" s="10">
        <v>16</v>
      </c>
      <c r="D359" s="5">
        <v>2.9585861471890268E-2</v>
      </c>
      <c r="E359" s="5">
        <v>1.4767467489530527E-2</v>
      </c>
      <c r="F359" s="5">
        <v>2.2327812595293036E-2</v>
      </c>
      <c r="G359" s="31">
        <v>2.6767467489530499E-2</v>
      </c>
    </row>
    <row r="360" spans="1:7" ht="16.5" customHeight="1">
      <c r="A360" s="10">
        <v>61</v>
      </c>
      <c r="B360" s="10" t="s">
        <v>15</v>
      </c>
      <c r="C360" s="10">
        <v>17</v>
      </c>
      <c r="D360" s="5">
        <v>2.3670111372479916E-2</v>
      </c>
      <c r="E360" s="5">
        <v>1.5832782308427006E-2</v>
      </c>
      <c r="F360" s="5">
        <v>2.5576454339818123E-2</v>
      </c>
      <c r="G360" s="31">
        <v>2.4232782308427001E-2</v>
      </c>
    </row>
    <row r="361" spans="1:7" ht="16.5" customHeight="1">
      <c r="A361" s="10">
        <v>61</v>
      </c>
      <c r="B361" s="10" t="s">
        <v>15</v>
      </c>
      <c r="C361" s="10">
        <v>18</v>
      </c>
      <c r="D361" s="5">
        <v>2.0355644341629127E-2</v>
      </c>
      <c r="E361" s="5">
        <v>1.8955256777606348E-2</v>
      </c>
      <c r="F361" s="5">
        <v>2.9015506310390182E-2</v>
      </c>
      <c r="G361" s="31">
        <v>2.1555256777606301E-2</v>
      </c>
    </row>
    <row r="362" spans="1:7" ht="16.5" customHeight="1">
      <c r="A362" s="10">
        <v>61</v>
      </c>
      <c r="B362" s="10" t="s">
        <v>15</v>
      </c>
      <c r="C362" s="10">
        <v>19</v>
      </c>
      <c r="D362" s="5">
        <v>1.6238846935207305E-2</v>
      </c>
      <c r="E362" s="5">
        <v>2.0902211446624054E-2</v>
      </c>
      <c r="F362" s="5">
        <v>2.9094864592345442E-2</v>
      </c>
      <c r="G362" s="31">
        <v>1.8902211446624101E-2</v>
      </c>
    </row>
    <row r="363" spans="1:7" ht="16.5" customHeight="1">
      <c r="A363" s="10">
        <v>61</v>
      </c>
      <c r="B363" s="10" t="s">
        <v>15</v>
      </c>
      <c r="C363" s="10">
        <v>20</v>
      </c>
      <c r="D363" s="5">
        <v>1.2929818177369027E-2</v>
      </c>
      <c r="E363" s="5">
        <v>2.0204246565278083E-2</v>
      </c>
      <c r="F363" s="5">
        <v>2.7367435879294317E-2</v>
      </c>
      <c r="G363" s="31">
        <v>1.7204246565278102E-2</v>
      </c>
    </row>
    <row r="364" spans="1:7" ht="16.5" customHeight="1">
      <c r="A364" s="10">
        <v>61</v>
      </c>
      <c r="B364" s="10" t="s">
        <v>15</v>
      </c>
      <c r="C364" s="10">
        <v>21</v>
      </c>
      <c r="D364" s="5">
        <v>1.3450085132619524E-2</v>
      </c>
      <c r="E364" s="5">
        <v>1.8367496877525532E-2</v>
      </c>
      <c r="F364" s="5">
        <v>2.8759639983168432E-2</v>
      </c>
      <c r="G364" s="31">
        <v>1.49674968775255E-2</v>
      </c>
    </row>
    <row r="365" spans="1:7" ht="16.5" customHeight="1">
      <c r="A365" s="10">
        <v>61</v>
      </c>
      <c r="B365" s="10" t="s">
        <v>15</v>
      </c>
      <c r="C365" s="10">
        <v>22</v>
      </c>
      <c r="D365" s="5">
        <v>1.5029202711053624E-2</v>
      </c>
      <c r="E365" s="5">
        <v>1.2306222907942106E-2</v>
      </c>
      <c r="F365" s="5">
        <v>2.4392617445499105E-2</v>
      </c>
      <c r="G365" s="31">
        <v>1.3106222907942101E-2</v>
      </c>
    </row>
    <row r="366" spans="1:7" ht="16.5" customHeight="1">
      <c r="A366" s="10">
        <v>61</v>
      </c>
      <c r="B366" s="10" t="s">
        <v>15</v>
      </c>
      <c r="C366" s="10">
        <v>23</v>
      </c>
      <c r="D366" s="5">
        <v>1.6897387947823004E-2</v>
      </c>
      <c r="E366" s="5">
        <v>1.1718463007861288E-2</v>
      </c>
      <c r="F366" s="5">
        <v>2.1540684359674243E-2</v>
      </c>
      <c r="G366" s="31">
        <v>1.1718463007861288E-2</v>
      </c>
    </row>
    <row r="367" spans="1:7" ht="16.5" customHeight="1">
      <c r="A367" s="10">
        <v>61</v>
      </c>
      <c r="B367" s="10" t="s">
        <v>15</v>
      </c>
      <c r="C367" s="10">
        <v>24</v>
      </c>
      <c r="D367" s="5">
        <v>1.9338486237366601E-2</v>
      </c>
      <c r="E367" s="5">
        <v>7.751083682315774E-3</v>
      </c>
      <c r="F367" s="5">
        <v>1.7138161610369042E-2</v>
      </c>
      <c r="G367" s="31">
        <v>1.0051083682315699E-2</v>
      </c>
    </row>
    <row r="368" spans="1:7" ht="16.5" customHeight="1">
      <c r="A368" s="10">
        <v>61</v>
      </c>
      <c r="B368" s="10" t="s">
        <v>15</v>
      </c>
      <c r="C368" s="10">
        <v>25</v>
      </c>
      <c r="D368" s="5">
        <v>2.431309383927494E-3</v>
      </c>
      <c r="E368" s="5">
        <v>3.8571743442803613E-3</v>
      </c>
      <c r="F368" s="5">
        <v>6.8395419396934986E-3</v>
      </c>
      <c r="G368" s="31">
        <v>9.2571743442803594E-3</v>
      </c>
    </row>
    <row r="369" spans="1:7" ht="16.5" customHeight="1">
      <c r="A369" s="10">
        <v>61</v>
      </c>
      <c r="B369" s="10" t="s">
        <v>15</v>
      </c>
      <c r="C369" s="10">
        <v>26</v>
      </c>
      <c r="D369" s="5">
        <v>2.4377495882081262E-3</v>
      </c>
      <c r="E369" s="5">
        <v>3.3061494379545957E-3</v>
      </c>
      <c r="F369" s="5">
        <v>5.8292340519023027E-3</v>
      </c>
      <c r="G369" s="31">
        <v>7.3061494379546002E-3</v>
      </c>
    </row>
    <row r="370" spans="1:7" ht="16.5" customHeight="1">
      <c r="A370" s="10">
        <v>61</v>
      </c>
      <c r="B370" s="10" t="s">
        <v>15</v>
      </c>
      <c r="C370" s="10">
        <v>27</v>
      </c>
      <c r="D370" s="5">
        <v>2.1046799518980976E-3</v>
      </c>
      <c r="E370" s="5">
        <v>3.600029387995004E-3</v>
      </c>
      <c r="F370" s="5">
        <v>5.1188160638043897E-3</v>
      </c>
      <c r="G370" s="31">
        <v>6.1000293879949997E-3</v>
      </c>
    </row>
    <row r="371" spans="1:7" ht="16.5" customHeight="1">
      <c r="A371" s="10">
        <v>61</v>
      </c>
      <c r="B371" s="10" t="s">
        <v>15</v>
      </c>
      <c r="C371" s="10">
        <v>28</v>
      </c>
      <c r="D371" s="5">
        <v>1.1788975878431218E-3</v>
      </c>
      <c r="E371" s="5">
        <v>4.3714642568510763E-3</v>
      </c>
      <c r="F371" s="5">
        <v>6.668826469752206E-3</v>
      </c>
      <c r="G371" s="31">
        <v>5.0714642568510798E-3</v>
      </c>
    </row>
    <row r="372" spans="1:7" ht="16.5" customHeight="1">
      <c r="A372" s="10">
        <v>61</v>
      </c>
      <c r="B372" s="10" t="s">
        <v>15</v>
      </c>
      <c r="C372" s="10">
        <v>29</v>
      </c>
      <c r="D372" s="5">
        <v>9.4615540224517365E-4</v>
      </c>
      <c r="E372" s="5">
        <v>4.7020792006465355E-3</v>
      </c>
      <c r="F372" s="5">
        <v>4.0115239148541077E-3</v>
      </c>
      <c r="G372" s="31">
        <v>4.10207920064654E-3</v>
      </c>
    </row>
    <row r="373" spans="1:7" ht="16.5" customHeight="1">
      <c r="A373" s="10">
        <v>61</v>
      </c>
      <c r="B373" s="10" t="s">
        <v>15</v>
      </c>
      <c r="C373" s="10">
        <v>30</v>
      </c>
      <c r="D373" s="5">
        <v>1.4026138933274541E-3</v>
      </c>
      <c r="E373" s="5">
        <v>1.5575637352141651E-2</v>
      </c>
      <c r="F373" s="5">
        <v>4.5096026417453527E-3</v>
      </c>
      <c r="G373" s="31">
        <v>6.7563735214170003E-3</v>
      </c>
    </row>
    <row r="374" spans="1:7" ht="16.5" customHeight="1">
      <c r="A374" s="10">
        <v>62</v>
      </c>
      <c r="B374" s="10" t="s">
        <v>16</v>
      </c>
      <c r="C374" s="10">
        <v>0</v>
      </c>
      <c r="D374" s="5">
        <v>4.4418242078916439E-2</v>
      </c>
      <c r="E374" s="5">
        <v>2.2024747981462901E-2</v>
      </c>
      <c r="F374" s="5">
        <v>6.9690572113277352E-2</v>
      </c>
      <c r="G374" s="20">
        <v>2.3624747981462899E-2</v>
      </c>
    </row>
    <row r="375" spans="1:7" ht="16.5" customHeight="1">
      <c r="A375" s="10">
        <v>62</v>
      </c>
      <c r="B375" s="10" t="s">
        <v>16</v>
      </c>
      <c r="C375" s="10">
        <v>1</v>
      </c>
      <c r="D375" s="5">
        <v>5.9956978492872327E-2</v>
      </c>
      <c r="E375" s="5">
        <v>8.7334575510009074E-2</v>
      </c>
      <c r="F375" s="5">
        <v>7.0394573151886283E-2</v>
      </c>
      <c r="G375" s="20">
        <v>7.9334575510009095E-2</v>
      </c>
    </row>
    <row r="376" spans="1:7" ht="16.5" customHeight="1">
      <c r="A376" s="10">
        <v>62</v>
      </c>
      <c r="B376" s="10" t="s">
        <v>16</v>
      </c>
      <c r="C376" s="10">
        <v>2</v>
      </c>
      <c r="D376" s="5">
        <v>6.8732215635034788E-2</v>
      </c>
      <c r="E376" s="5">
        <v>7.6393865558262858E-2</v>
      </c>
      <c r="F376" s="5">
        <v>7.4887837585199291E-2</v>
      </c>
      <c r="G376" s="20">
        <v>7.4393865558262898E-2</v>
      </c>
    </row>
    <row r="377" spans="1:7" ht="16.5" customHeight="1">
      <c r="A377" s="10">
        <v>62</v>
      </c>
      <c r="B377" s="10" t="s">
        <v>16</v>
      </c>
      <c r="C377" s="10">
        <v>3</v>
      </c>
      <c r="D377" s="5">
        <v>7.364132794761144E-2</v>
      </c>
      <c r="E377" s="5">
        <v>6.8749701399837562E-2</v>
      </c>
      <c r="F377" s="5">
        <v>7.4146358715818844E-2</v>
      </c>
      <c r="G377" s="20">
        <v>6.9749701399837605E-2</v>
      </c>
    </row>
    <row r="378" spans="1:7" ht="16.5" customHeight="1">
      <c r="A378" s="10">
        <v>62</v>
      </c>
      <c r="B378" s="10" t="s">
        <v>16</v>
      </c>
      <c r="C378" s="10">
        <v>4</v>
      </c>
      <c r="D378" s="5">
        <v>6.8483905289696806E-2</v>
      </c>
      <c r="E378" s="5">
        <v>4.8492666380010513E-2</v>
      </c>
      <c r="F378" s="5">
        <v>6.4960069372556342E-2</v>
      </c>
      <c r="G378" s="20">
        <v>6.54926663800105E-2</v>
      </c>
    </row>
    <row r="379" spans="1:7" ht="16.5" customHeight="1">
      <c r="A379" s="10">
        <v>62</v>
      </c>
      <c r="B379" s="10" t="s">
        <v>16</v>
      </c>
      <c r="C379" s="10">
        <v>5</v>
      </c>
      <c r="D379" s="5">
        <v>6.367224153915034E-2</v>
      </c>
      <c r="E379" s="5">
        <v>5.059481152357747E-2</v>
      </c>
      <c r="F379" s="5">
        <v>4.8596084097923528E-2</v>
      </c>
      <c r="G379" s="20">
        <v>6.2594811523577501E-2</v>
      </c>
    </row>
    <row r="380" spans="1:7" ht="16.5" customHeight="1">
      <c r="A380" s="10">
        <v>62</v>
      </c>
      <c r="B380" s="10" t="s">
        <v>16</v>
      </c>
      <c r="C380" s="10">
        <v>6</v>
      </c>
      <c r="D380" s="5">
        <v>6.064885953241117E-2</v>
      </c>
      <c r="E380" s="5">
        <v>4.2042902871339161E-2</v>
      </c>
      <c r="F380" s="5">
        <v>4.5704614874536226E-2</v>
      </c>
      <c r="G380" s="20">
        <v>5.8042902871339203E-2</v>
      </c>
    </row>
    <row r="381" spans="1:7" ht="16.5" customHeight="1">
      <c r="A381" s="10">
        <v>62</v>
      </c>
      <c r="B381" s="10" t="s">
        <v>16</v>
      </c>
      <c r="C381" s="10">
        <v>7</v>
      </c>
      <c r="D381" s="5">
        <v>5.9239611282220266E-2</v>
      </c>
      <c r="E381" s="5">
        <v>6.277769815106779E-2</v>
      </c>
      <c r="F381" s="5">
        <v>4.8031879006716675E-2</v>
      </c>
      <c r="G381" s="20">
        <v>5.5777698151067798E-2</v>
      </c>
    </row>
    <row r="382" spans="1:7" ht="16.5" customHeight="1">
      <c r="A382" s="10">
        <v>62</v>
      </c>
      <c r="B382" s="10" t="s">
        <v>16</v>
      </c>
      <c r="C382" s="10">
        <v>8</v>
      </c>
      <c r="D382" s="5">
        <v>6.2294894647647356E-2</v>
      </c>
      <c r="E382" s="5">
        <v>7.8066026467918395E-2</v>
      </c>
      <c r="F382" s="5">
        <v>7.0592368771375535E-2</v>
      </c>
      <c r="G382" s="20">
        <v>5.20660264679184E-2</v>
      </c>
    </row>
    <row r="383" spans="1:7" ht="16.5" customHeight="1">
      <c r="A383" s="10">
        <v>62</v>
      </c>
      <c r="B383" s="10" t="s">
        <v>16</v>
      </c>
      <c r="C383" s="10">
        <v>9</v>
      </c>
      <c r="D383" s="5">
        <v>5.1961621738103606E-2</v>
      </c>
      <c r="E383" s="5">
        <v>6.3972098800821747E-2</v>
      </c>
      <c r="F383" s="5">
        <v>8.4641024601685239E-2</v>
      </c>
      <c r="G383" s="20">
        <v>4.8972098800821699E-2</v>
      </c>
    </row>
    <row r="384" spans="1:7" ht="16.5" customHeight="1">
      <c r="A384" s="10">
        <v>62</v>
      </c>
      <c r="B384" s="10" t="s">
        <v>16</v>
      </c>
      <c r="C384" s="10">
        <v>10</v>
      </c>
      <c r="D384" s="5">
        <v>4.5136273449659127E-2</v>
      </c>
      <c r="E384" s="5">
        <v>4.7776025990158136E-2</v>
      </c>
      <c r="F384" s="5">
        <v>6.4818235795520068E-2</v>
      </c>
      <c r="G384" s="20">
        <v>4.67760259901581E-2</v>
      </c>
    </row>
    <row r="385" spans="1:7" ht="16.5" customHeight="1">
      <c r="A385" s="10">
        <v>62</v>
      </c>
      <c r="B385" s="10" t="s">
        <v>16</v>
      </c>
      <c r="C385" s="10">
        <v>11</v>
      </c>
      <c r="D385" s="5">
        <v>3.6546207108288119E-2</v>
      </c>
      <c r="E385" s="5">
        <v>4.0705174143614735E-2</v>
      </c>
      <c r="F385" s="5">
        <v>5.3293329812115257E-2</v>
      </c>
      <c r="G385" s="20">
        <v>4.3705174143614703E-2</v>
      </c>
    </row>
    <row r="386" spans="1:7" ht="16.5" customHeight="1">
      <c r="A386" s="10">
        <v>62</v>
      </c>
      <c r="B386" s="10" t="s">
        <v>16</v>
      </c>
      <c r="C386" s="10">
        <v>12</v>
      </c>
      <c r="D386" s="5">
        <v>3.4412784065588752E-2</v>
      </c>
      <c r="E386" s="5">
        <v>3.6357555778510346E-2</v>
      </c>
      <c r="F386" s="5">
        <v>5.0629129065425882E-2</v>
      </c>
      <c r="G386" s="20">
        <v>4.0357555778510301E-2</v>
      </c>
    </row>
    <row r="387" spans="1:7" ht="16.5" customHeight="1">
      <c r="A387" s="10">
        <v>62</v>
      </c>
      <c r="B387" s="10" t="s">
        <v>16</v>
      </c>
      <c r="C387" s="10">
        <v>13</v>
      </c>
      <c r="D387" s="5">
        <v>3.4136543324612946E-2</v>
      </c>
      <c r="E387" s="5">
        <v>4.500501648272897E-2</v>
      </c>
      <c r="F387" s="5">
        <v>5.0528703033455614E-2</v>
      </c>
      <c r="G387" s="20">
        <v>3.7005016482728997E-2</v>
      </c>
    </row>
    <row r="388" spans="1:7" ht="16.5" customHeight="1">
      <c r="A388" s="10">
        <v>62</v>
      </c>
      <c r="B388" s="10" t="s">
        <v>16</v>
      </c>
      <c r="C388" s="10">
        <v>14</v>
      </c>
      <c r="D388" s="5">
        <v>3.2683008216183883E-2</v>
      </c>
      <c r="E388" s="5">
        <v>3.2009937413405951E-2</v>
      </c>
      <c r="F388" s="5">
        <v>3.3203757068846484E-2</v>
      </c>
      <c r="G388" s="20">
        <v>3.4009937413406001E-2</v>
      </c>
    </row>
    <row r="389" spans="1:7" ht="16.5" customHeight="1">
      <c r="A389" s="10">
        <v>62</v>
      </c>
      <c r="B389" s="10" t="s">
        <v>16</v>
      </c>
      <c r="C389" s="10">
        <v>15</v>
      </c>
      <c r="D389" s="5">
        <v>2.9221109791484817E-2</v>
      </c>
      <c r="E389" s="5">
        <v>2.3983565047059386E-2</v>
      </c>
      <c r="F389" s="5">
        <v>2.5476556088630191E-2</v>
      </c>
      <c r="G389" s="20">
        <v>3.0983565047059399E-2</v>
      </c>
    </row>
    <row r="390" spans="1:7" ht="16.5" customHeight="1">
      <c r="A390" s="10">
        <v>62</v>
      </c>
      <c r="B390" s="10" t="s">
        <v>16</v>
      </c>
      <c r="C390" s="10">
        <v>16</v>
      </c>
      <c r="D390" s="5">
        <v>2.5692960865602271E-2</v>
      </c>
      <c r="E390" s="5">
        <v>1.4332807797047441E-2</v>
      </c>
      <c r="F390" s="5">
        <v>1.5465681695907499E-2</v>
      </c>
      <c r="G390" s="20">
        <v>2.7332807797047401E-2</v>
      </c>
    </row>
    <row r="391" spans="1:7" ht="16.5" customHeight="1">
      <c r="A391" s="10">
        <v>62</v>
      </c>
      <c r="B391" s="10" t="s">
        <v>16</v>
      </c>
      <c r="C391" s="10">
        <v>17</v>
      </c>
      <c r="D391" s="5">
        <v>2.1096727509688568E-2</v>
      </c>
      <c r="E391" s="5">
        <v>1.5479432420811236E-2</v>
      </c>
      <c r="F391" s="5">
        <v>1.1177853993211926E-2</v>
      </c>
      <c r="G391" s="20">
        <v>2.4879432420811198E-2</v>
      </c>
    </row>
    <row r="392" spans="1:7" ht="16.5" customHeight="1">
      <c r="A392" s="10">
        <v>62</v>
      </c>
      <c r="B392" s="10" t="s">
        <v>16</v>
      </c>
      <c r="C392" s="10">
        <v>18</v>
      </c>
      <c r="D392" s="5">
        <v>1.920452746663568E-2</v>
      </c>
      <c r="E392" s="5">
        <v>1.8107113850269935E-2</v>
      </c>
      <c r="F392" s="5">
        <v>1.1134190501050942E-2</v>
      </c>
      <c r="G392" s="20">
        <v>2.2107113850269901E-2</v>
      </c>
    </row>
    <row r="393" spans="1:7" ht="16.5" customHeight="1">
      <c r="A393" s="10">
        <v>62</v>
      </c>
      <c r="B393" s="10" t="s">
        <v>16</v>
      </c>
      <c r="C393" s="10">
        <v>19</v>
      </c>
      <c r="D393" s="5">
        <v>1.5936930341466357E-2</v>
      </c>
      <c r="E393" s="5">
        <v>2.126033156562037E-2</v>
      </c>
      <c r="F393" s="5">
        <v>1.0812463336311424E-2</v>
      </c>
      <c r="G393" s="20">
        <v>1.8260331565620399E-2</v>
      </c>
    </row>
    <row r="394" spans="1:7" ht="16.5" customHeight="1">
      <c r="A394" s="10">
        <v>62</v>
      </c>
      <c r="B394" s="10" t="s">
        <v>16</v>
      </c>
      <c r="C394" s="10">
        <v>20</v>
      </c>
      <c r="D394" s="5">
        <v>1.3469217855242188E-2</v>
      </c>
      <c r="E394" s="5">
        <v>1.9827050785915627E-2</v>
      </c>
      <c r="F394" s="5">
        <v>9.4176330792287884E-3</v>
      </c>
      <c r="G394" s="20">
        <v>1.48270507859156E-2</v>
      </c>
    </row>
    <row r="395" spans="1:7" ht="16.5" customHeight="1">
      <c r="A395" s="10">
        <v>62</v>
      </c>
      <c r="B395" s="10" t="s">
        <v>16</v>
      </c>
      <c r="C395" s="10">
        <v>21</v>
      </c>
      <c r="D395" s="5">
        <v>1.4406396228042052E-2</v>
      </c>
      <c r="E395" s="5">
        <v>1.8154889876260093E-2</v>
      </c>
      <c r="F395" s="5">
        <v>2.5081037622138608E-3</v>
      </c>
      <c r="G395" s="20">
        <v>1.21548898762601E-2</v>
      </c>
    </row>
    <row r="396" spans="1:7" ht="16.5" customHeight="1">
      <c r="A396" s="10">
        <v>62</v>
      </c>
      <c r="B396" s="10" t="s">
        <v>16</v>
      </c>
      <c r="C396" s="10">
        <v>22</v>
      </c>
      <c r="D396" s="5">
        <v>1.6189995221497819E-2</v>
      </c>
      <c r="E396" s="5">
        <v>1.2087334575510009E-2</v>
      </c>
      <c r="F396" s="5">
        <v>2.6046000798896356E-3</v>
      </c>
      <c r="G396" s="20">
        <v>9.0873345755099998E-3</v>
      </c>
    </row>
    <row r="397" spans="1:7" ht="16.5" customHeight="1">
      <c r="A397" s="10">
        <v>62</v>
      </c>
      <c r="B397" s="10" t="s">
        <v>16</v>
      </c>
      <c r="C397" s="10">
        <v>23</v>
      </c>
      <c r="D397" s="5">
        <v>1.8673932071973497E-2</v>
      </c>
      <c r="E397" s="5">
        <v>1.1944006497539534E-2</v>
      </c>
      <c r="F397" s="5">
        <v>3.3045986317171458E-3</v>
      </c>
      <c r="G397" s="20">
        <v>7.9440064975394992E-3</v>
      </c>
    </row>
    <row r="398" spans="1:7" ht="16.5" customHeight="1">
      <c r="A398" s="10">
        <v>62</v>
      </c>
      <c r="B398" s="10" t="s">
        <v>16</v>
      </c>
      <c r="C398" s="10">
        <v>24</v>
      </c>
      <c r="D398" s="5">
        <v>2.1762487399751028E-2</v>
      </c>
      <c r="E398" s="5">
        <v>7.5486121064449862E-3</v>
      </c>
      <c r="F398" s="5">
        <v>1.7271822049146606E-3</v>
      </c>
      <c r="G398" s="20">
        <v>5.5486121064449896E-3</v>
      </c>
    </row>
    <row r="399" spans="1:7" ht="16.5" customHeight="1">
      <c r="A399" s="10">
        <v>62</v>
      </c>
      <c r="B399" s="10" t="s">
        <v>16</v>
      </c>
      <c r="C399" s="10">
        <v>25</v>
      </c>
      <c r="D399" s="5">
        <v>1.9603167923817775E-3</v>
      </c>
      <c r="E399" s="5">
        <v>3.8220820792126513E-3</v>
      </c>
      <c r="F399" s="5">
        <v>3.5221883676527166E-4</v>
      </c>
      <c r="G399" s="20">
        <v>3.8220820792126513E-3</v>
      </c>
    </row>
    <row r="400" spans="1:7" ht="16.5" customHeight="1">
      <c r="A400" s="10">
        <v>62</v>
      </c>
      <c r="B400" s="10" t="s">
        <v>16</v>
      </c>
      <c r="C400" s="10">
        <v>26</v>
      </c>
      <c r="D400" s="5">
        <v>1.8219598894438926E-3</v>
      </c>
      <c r="E400" s="5">
        <v>3.2487697673307535E-3</v>
      </c>
      <c r="F400" s="5">
        <v>2.7311514346695548E-4</v>
      </c>
      <c r="G400" s="20">
        <v>3.2487697673307535E-3</v>
      </c>
    </row>
    <row r="401" spans="1:7" ht="16.5" customHeight="1">
      <c r="A401" s="10">
        <v>62</v>
      </c>
      <c r="B401" s="10" t="s">
        <v>16</v>
      </c>
      <c r="C401" s="10">
        <v>27</v>
      </c>
      <c r="D401" s="5">
        <v>1.6035956176831459E-3</v>
      </c>
      <c r="E401" s="5">
        <v>3.487649897281544E-3</v>
      </c>
      <c r="F401" s="5">
        <v>8.8003768450463425E-4</v>
      </c>
      <c r="G401" s="20">
        <v>3.487649897281544E-3</v>
      </c>
    </row>
    <row r="402" spans="1:7" ht="16.5" customHeight="1">
      <c r="A402" s="10">
        <v>62</v>
      </c>
      <c r="B402" s="10" t="s">
        <v>16</v>
      </c>
      <c r="C402" s="10">
        <v>28</v>
      </c>
      <c r="D402" s="5">
        <v>1.2354386290834296E-3</v>
      </c>
      <c r="E402" s="5">
        <v>4.4431704170847068E-3</v>
      </c>
      <c r="F402" s="5">
        <v>2.8985281546199936E-4</v>
      </c>
      <c r="G402" s="20">
        <v>4.4431704170847068E-3</v>
      </c>
    </row>
    <row r="403" spans="1:7" ht="16.5" customHeight="1">
      <c r="A403" s="10">
        <v>62</v>
      </c>
      <c r="B403" s="10" t="s">
        <v>16</v>
      </c>
      <c r="C403" s="10">
        <v>29</v>
      </c>
      <c r="D403" s="5">
        <v>1.0982232733515568E-3</v>
      </c>
      <c r="E403" s="5">
        <v>4.8253786250059723E-3</v>
      </c>
      <c r="F403" s="5">
        <v>2.3258086824417526E-4</v>
      </c>
      <c r="G403" s="20">
        <v>4.8253786250059723E-3</v>
      </c>
    </row>
    <row r="404" spans="1:7" ht="16.5" customHeight="1">
      <c r="A404" s="10">
        <v>62</v>
      </c>
      <c r="B404" s="10" t="s">
        <v>16</v>
      </c>
      <c r="C404" s="10">
        <v>30</v>
      </c>
      <c r="D404" s="5">
        <v>6.6146669867457196E-4</v>
      </c>
      <c r="E404" s="5">
        <v>1.514500023888013E-2</v>
      </c>
      <c r="F404" s="5">
        <v>2.2479421214213307E-4</v>
      </c>
      <c r="G404" s="20">
        <v>1.514500023888013E-2</v>
      </c>
    </row>
  </sheetData>
  <phoneticPr fontId="7"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V404"/>
  <sheetViews>
    <sheetView topLeftCell="F1" workbookViewId="0">
      <pane ySplit="1" topLeftCell="A182" activePane="bottomLeft" state="frozen"/>
      <selection activeCell="K2" sqref="K2:K32"/>
      <selection pane="bottomLeft" activeCell="K2" sqref="K2:K32"/>
    </sheetView>
  </sheetViews>
  <sheetFormatPr defaultRowHeight="18"/>
  <cols>
    <col min="1" max="1" width="17" bestFit="1" customWidth="1"/>
    <col min="2" max="2" width="23.7109375" bestFit="1" customWidth="1"/>
    <col min="3" max="3" width="6.28515625" bestFit="1" customWidth="1"/>
    <col min="4" max="4" width="11.7109375" bestFit="1" customWidth="1"/>
    <col min="5" max="5" width="11.42578125" style="7" bestFit="1" customWidth="1"/>
    <col min="6" max="6" width="10.85546875" customWidth="1"/>
    <col min="7" max="7" width="16.5703125" customWidth="1"/>
    <col min="8" max="8" width="4.42578125" bestFit="1" customWidth="1"/>
    <col min="9" max="10" width="11.42578125" style="7" bestFit="1" customWidth="1"/>
    <col min="11" max="11" width="12.28515625" style="7" bestFit="1" customWidth="1"/>
    <col min="12" max="12" width="4.85546875" customWidth="1"/>
    <col min="13" max="13" width="13.140625" style="7" customWidth="1"/>
    <col min="14" max="14" width="14.7109375" bestFit="1" customWidth="1"/>
    <col min="15" max="15" width="3.85546875" customWidth="1"/>
    <col min="16" max="16" width="14" style="7" bestFit="1" customWidth="1"/>
    <col min="17" max="17" width="14.42578125" bestFit="1" customWidth="1"/>
    <col min="18" max="18" width="4.28515625" customWidth="1"/>
    <col min="19" max="19" width="13.140625" style="7" customWidth="1"/>
    <col min="20" max="20" width="14.85546875" style="7" customWidth="1"/>
    <col min="22" max="22" width="6.28515625" bestFit="1" customWidth="1"/>
  </cols>
  <sheetData>
    <row r="1" spans="1:22" s="42" customFormat="1" ht="36">
      <c r="A1" s="50" t="s">
        <v>0</v>
      </c>
      <c r="B1" s="50" t="s">
        <v>1</v>
      </c>
      <c r="C1" s="50" t="s">
        <v>19</v>
      </c>
      <c r="D1" s="50" t="s">
        <v>18</v>
      </c>
      <c r="E1" s="51" t="s">
        <v>17</v>
      </c>
      <c r="F1" s="50" t="s">
        <v>0</v>
      </c>
      <c r="G1" s="50" t="s">
        <v>38</v>
      </c>
      <c r="H1" s="50" t="s">
        <v>19</v>
      </c>
      <c r="I1" s="51" t="s">
        <v>44</v>
      </c>
      <c r="J1" s="51" t="s">
        <v>45</v>
      </c>
      <c r="K1" s="51" t="s">
        <v>46</v>
      </c>
      <c r="M1" s="51" t="s">
        <v>30</v>
      </c>
      <c r="N1" s="51" t="s">
        <v>31</v>
      </c>
      <c r="P1" s="51" t="s">
        <v>47</v>
      </c>
      <c r="Q1" s="51" t="s">
        <v>50</v>
      </c>
      <c r="S1" s="51" t="s">
        <v>48</v>
      </c>
      <c r="T1" s="51" t="s">
        <v>49</v>
      </c>
      <c r="V1" s="50" t="s">
        <v>19</v>
      </c>
    </row>
    <row r="2" spans="1:22">
      <c r="A2" s="10">
        <v>11</v>
      </c>
      <c r="B2" s="10" t="s">
        <v>4</v>
      </c>
      <c r="C2" s="10">
        <v>0</v>
      </c>
      <c r="D2" s="8">
        <v>3019.0927896481776</v>
      </c>
      <c r="E2" s="5">
        <f t="shared" ref="E2:E32" si="0">D2/SUM(D$2:D$32)</f>
        <v>3.5246716980108554E-2</v>
      </c>
      <c r="F2" s="10">
        <v>11</v>
      </c>
      <c r="G2" s="10" t="s">
        <v>4</v>
      </c>
      <c r="H2" s="10">
        <v>0</v>
      </c>
      <c r="I2" s="5">
        <v>3.5246716980108547E-2</v>
      </c>
      <c r="J2" s="5">
        <v>3.5246716980108554E-2</v>
      </c>
      <c r="K2" s="26">
        <v>3.5246716980108554E-2</v>
      </c>
      <c r="M2" s="5"/>
      <c r="P2" s="20">
        <v>3.5246716980108554E-2</v>
      </c>
      <c r="S2" s="5">
        <v>0.20883062965648219</v>
      </c>
      <c r="T2" s="5"/>
      <c r="V2" s="10">
        <v>0</v>
      </c>
    </row>
    <row r="3" spans="1:22">
      <c r="A3" s="10">
        <v>11</v>
      </c>
      <c r="B3" s="10" t="s">
        <v>4</v>
      </c>
      <c r="C3" s="10">
        <v>1</v>
      </c>
      <c r="D3" s="8">
        <v>9607.768222327677</v>
      </c>
      <c r="E3" s="5">
        <f t="shared" si="0"/>
        <v>0.11216690275436256</v>
      </c>
      <c r="F3" s="10">
        <v>11</v>
      </c>
      <c r="G3" s="10" t="s">
        <v>4</v>
      </c>
      <c r="H3" s="10">
        <v>1</v>
      </c>
      <c r="I3" s="5">
        <v>0.11216690275436253</v>
      </c>
      <c r="J3" s="5">
        <v>0.11216690275436256</v>
      </c>
      <c r="K3" s="26">
        <v>0.11216690275436256</v>
      </c>
      <c r="M3" s="5"/>
      <c r="P3" s="20">
        <v>0.11216690275436256</v>
      </c>
      <c r="S3" s="5">
        <v>0.18200592147505157</v>
      </c>
      <c r="T3" s="5"/>
      <c r="V3" s="10">
        <v>1</v>
      </c>
    </row>
    <row r="4" spans="1:22">
      <c r="A4" s="10">
        <v>11</v>
      </c>
      <c r="B4" s="10" t="s">
        <v>4</v>
      </c>
      <c r="C4" s="10">
        <v>2</v>
      </c>
      <c r="D4" s="8">
        <v>8670.2151907845109</v>
      </c>
      <c r="E4" s="5">
        <f t="shared" si="0"/>
        <v>0.10122134107108098</v>
      </c>
      <c r="F4" s="10">
        <v>11</v>
      </c>
      <c r="G4" s="10" t="s">
        <v>4</v>
      </c>
      <c r="H4" s="10">
        <v>2</v>
      </c>
      <c r="I4" s="5">
        <v>0.10122134107108095</v>
      </c>
      <c r="J4" s="5">
        <v>0.10122134107108098</v>
      </c>
      <c r="K4" s="26">
        <v>0.10122134107108098</v>
      </c>
      <c r="M4" s="5"/>
      <c r="P4" s="20">
        <v>0.10122134107108098</v>
      </c>
      <c r="S4" s="5">
        <v>0.16748143743653174</v>
      </c>
      <c r="T4" s="5"/>
      <c r="V4" s="10">
        <v>2</v>
      </c>
    </row>
    <row r="5" spans="1:22">
      <c r="A5" s="10">
        <v>11</v>
      </c>
      <c r="B5" s="10" t="s">
        <v>4</v>
      </c>
      <c r="C5" s="10">
        <v>3</v>
      </c>
      <c r="D5" s="8">
        <v>6855.3189554119581</v>
      </c>
      <c r="E5" s="5">
        <f t="shared" si="0"/>
        <v>8.0033143684178104E-2</v>
      </c>
      <c r="F5" s="10">
        <v>11</v>
      </c>
      <c r="G5" s="10" t="s">
        <v>4</v>
      </c>
      <c r="H5" s="10">
        <v>3</v>
      </c>
      <c r="I5" s="5">
        <v>8.003314368417809E-2</v>
      </c>
      <c r="J5" s="5">
        <v>8.0033143684178104E-2</v>
      </c>
      <c r="K5" s="26">
        <v>8.0033143684178104E-2</v>
      </c>
      <c r="M5" s="5"/>
      <c r="P5" s="20">
        <v>8.0033143684178104E-2</v>
      </c>
      <c r="S5" s="5">
        <v>0.13871734025360621</v>
      </c>
      <c r="T5" s="5"/>
      <c r="V5" s="10">
        <v>3</v>
      </c>
    </row>
    <row r="6" spans="1:22">
      <c r="A6" s="10">
        <v>11</v>
      </c>
      <c r="B6" s="10" t="s">
        <v>4</v>
      </c>
      <c r="C6" s="10">
        <v>4</v>
      </c>
      <c r="D6" s="8">
        <v>5917.765923868792</v>
      </c>
      <c r="E6" s="5">
        <f t="shared" si="0"/>
        <v>6.9087582000896527E-2</v>
      </c>
      <c r="F6" s="10">
        <v>11</v>
      </c>
      <c r="G6" s="10" t="s">
        <v>4</v>
      </c>
      <c r="H6" s="10">
        <v>4</v>
      </c>
      <c r="I6" s="5">
        <v>6.9087582000896514E-2</v>
      </c>
      <c r="J6" s="5">
        <v>6.9087582000896527E-2</v>
      </c>
      <c r="K6" s="26">
        <v>6.9087582000896527E-2</v>
      </c>
      <c r="M6" s="5"/>
      <c r="P6" s="20">
        <v>6.9087582000896527E-2</v>
      </c>
      <c r="S6" s="5">
        <v>0.10473150228115254</v>
      </c>
      <c r="T6" s="5"/>
      <c r="V6" s="10">
        <v>4</v>
      </c>
    </row>
    <row r="7" spans="1:22">
      <c r="A7" s="10">
        <v>11</v>
      </c>
      <c r="B7" s="10" t="s">
        <v>4</v>
      </c>
      <c r="C7" s="10">
        <v>5</v>
      </c>
      <c r="D7" s="8">
        <v>4601.7511181247146</v>
      </c>
      <c r="E7" s="5">
        <f t="shared" si="0"/>
        <v>5.3723628445464598E-2</v>
      </c>
      <c r="F7" s="10">
        <v>11</v>
      </c>
      <c r="G7" s="10" t="s">
        <v>4</v>
      </c>
      <c r="H7" s="10">
        <v>5</v>
      </c>
      <c r="I7" s="5">
        <v>5.3723628445464584E-2</v>
      </c>
      <c r="J7" s="5">
        <v>5.3723628445464598E-2</v>
      </c>
      <c r="K7" s="26">
        <v>5.3723628445464598E-2</v>
      </c>
      <c r="M7" s="5"/>
      <c r="P7" s="20">
        <v>5.3723628445464598E-2</v>
      </c>
      <c r="S7" s="5">
        <v>7.0767915272678991E-2</v>
      </c>
      <c r="T7" s="5"/>
      <c r="V7" s="10">
        <v>5</v>
      </c>
    </row>
    <row r="8" spans="1:22">
      <c r="A8" s="10">
        <v>11</v>
      </c>
      <c r="B8" s="10" t="s">
        <v>4</v>
      </c>
      <c r="C8" s="10">
        <v>6</v>
      </c>
      <c r="D8" s="8">
        <v>3922.2402053548976</v>
      </c>
      <c r="E8" s="5">
        <f t="shared" si="0"/>
        <v>4.5790606675012821E-2</v>
      </c>
      <c r="F8" s="10">
        <v>11</v>
      </c>
      <c r="G8" s="10" t="s">
        <v>4</v>
      </c>
      <c r="H8" s="10">
        <v>6</v>
      </c>
      <c r="I8" s="5">
        <v>4.5790606675012814E-2</v>
      </c>
      <c r="J8" s="5">
        <v>4.5790606675012821E-2</v>
      </c>
      <c r="K8" s="26">
        <v>4.5790606675012821E-2</v>
      </c>
      <c r="M8" s="5"/>
      <c r="P8" s="20">
        <v>4.5790606675012821E-2</v>
      </c>
      <c r="S8" s="5">
        <v>5.2265820471986878E-2</v>
      </c>
      <c r="T8" s="5"/>
      <c r="V8" s="10">
        <v>6</v>
      </c>
    </row>
    <row r="9" spans="1:22">
      <c r="A9" s="10">
        <v>11</v>
      </c>
      <c r="B9" s="10" t="s">
        <v>4</v>
      </c>
      <c r="C9" s="10">
        <v>7</v>
      </c>
      <c r="D9" s="8">
        <v>3603.9882588677679</v>
      </c>
      <c r="E9" s="5">
        <f t="shared" si="0"/>
        <v>4.2075140782522745E-2</v>
      </c>
      <c r="F9" s="10">
        <v>11</v>
      </c>
      <c r="G9" s="10" t="s">
        <v>4</v>
      </c>
      <c r="H9" s="10">
        <v>7</v>
      </c>
      <c r="I9" s="5">
        <v>4.2075140782522738E-2</v>
      </c>
      <c r="J9" s="5">
        <v>4.2075140782522745E-2</v>
      </c>
      <c r="K9" s="26">
        <v>4.2075140782522745E-2</v>
      </c>
      <c r="M9" s="5"/>
      <c r="P9" s="20">
        <v>4.2075140782522745E-2</v>
      </c>
      <c r="S9" s="5">
        <v>3.316577283944866E-2</v>
      </c>
      <c r="T9" s="5"/>
      <c r="V9" s="10">
        <v>7</v>
      </c>
    </row>
    <row r="10" spans="1:22">
      <c r="A10" s="10">
        <v>11</v>
      </c>
      <c r="B10" s="10" t="s">
        <v>4</v>
      </c>
      <c r="C10" s="10">
        <v>8</v>
      </c>
      <c r="D10" s="8">
        <v>3259.9321005033025</v>
      </c>
      <c r="E10" s="5">
        <f t="shared" si="0"/>
        <v>3.8058420898749688E-2</v>
      </c>
      <c r="F10" s="10">
        <v>11</v>
      </c>
      <c r="G10" s="10" t="s">
        <v>4</v>
      </c>
      <c r="H10" s="10">
        <v>8</v>
      </c>
      <c r="I10" s="5">
        <v>3.8058420898749681E-2</v>
      </c>
      <c r="J10" s="5">
        <v>3.8058420898749688E-2</v>
      </c>
      <c r="K10" s="26">
        <v>3.8058420898749688E-2</v>
      </c>
      <c r="M10" s="5"/>
      <c r="P10" s="20">
        <v>3.8058420898749688E-2</v>
      </c>
      <c r="S10" s="5">
        <v>2.1189442427857894E-2</v>
      </c>
      <c r="T10" s="5"/>
      <c r="V10" s="10">
        <v>8</v>
      </c>
    </row>
    <row r="11" spans="1:22">
      <c r="A11" s="10">
        <v>11</v>
      </c>
      <c r="B11" s="10" t="s">
        <v>4</v>
      </c>
      <c r="C11" s="10">
        <v>9</v>
      </c>
      <c r="D11" s="8">
        <v>3001.8899817299539</v>
      </c>
      <c r="E11" s="5">
        <f t="shared" si="0"/>
        <v>3.5045880985919896E-2</v>
      </c>
      <c r="F11" s="10">
        <v>11</v>
      </c>
      <c r="G11" s="10" t="s">
        <v>4</v>
      </c>
      <c r="H11" s="10">
        <v>9</v>
      </c>
      <c r="I11" s="5">
        <v>3.5045880985919889E-2</v>
      </c>
      <c r="J11" s="5">
        <v>3.5045880985919896E-2</v>
      </c>
      <c r="K11" s="26">
        <v>3.5045880985919896E-2</v>
      </c>
      <c r="M11" s="5"/>
      <c r="P11" s="20">
        <v>3.5045880985919896E-2</v>
      </c>
      <c r="S11" s="5">
        <v>1.0137635387130075E-2</v>
      </c>
      <c r="T11" s="5"/>
      <c r="V11" s="10">
        <v>9</v>
      </c>
    </row>
    <row r="12" spans="1:22">
      <c r="A12" s="10">
        <v>11</v>
      </c>
      <c r="B12" s="10" t="s">
        <v>4</v>
      </c>
      <c r="C12" s="10">
        <v>10</v>
      </c>
      <c r="D12" s="8">
        <v>2718.0436510792715</v>
      </c>
      <c r="E12" s="5">
        <f t="shared" si="0"/>
        <v>3.1732087081807137E-2</v>
      </c>
      <c r="F12" s="10">
        <v>11</v>
      </c>
      <c r="G12" s="10" t="s">
        <v>4</v>
      </c>
      <c r="H12" s="10">
        <v>10</v>
      </c>
      <c r="I12" s="5">
        <v>3.173208708180713E-2</v>
      </c>
      <c r="J12" s="5">
        <v>3.1732087081807137E-2</v>
      </c>
      <c r="K12" s="26">
        <v>3.1732087081807137E-2</v>
      </c>
      <c r="M12" s="5"/>
      <c r="P12" s="20">
        <v>3.1732087081807137E-2</v>
      </c>
      <c r="S12" s="5">
        <v>5.1442597542401955E-3</v>
      </c>
      <c r="T12" s="5"/>
      <c r="V12" s="10">
        <v>10</v>
      </c>
    </row>
    <row r="13" spans="1:22">
      <c r="A13" s="10">
        <v>11</v>
      </c>
      <c r="B13" s="10" t="s">
        <v>4</v>
      </c>
      <c r="C13" s="10">
        <v>11</v>
      </c>
      <c r="D13" s="8">
        <v>2029.9313343503416</v>
      </c>
      <c r="E13" s="5">
        <f t="shared" si="0"/>
        <v>2.369864731426102E-2</v>
      </c>
      <c r="F13" s="10">
        <v>11</v>
      </c>
      <c r="G13" s="10" t="s">
        <v>4</v>
      </c>
      <c r="H13" s="10">
        <v>11</v>
      </c>
      <c r="I13" s="5">
        <v>2.3698647314261016E-2</v>
      </c>
      <c r="J13" s="5">
        <v>2.369864731426102E-2</v>
      </c>
      <c r="K13" s="26">
        <v>2.369864731426102E-2</v>
      </c>
      <c r="M13" s="5"/>
      <c r="P13" s="20">
        <v>2.369864731426102E-2</v>
      </c>
      <c r="S13" s="5">
        <v>2.8086195633695854E-3</v>
      </c>
      <c r="T13" s="5"/>
      <c r="V13" s="10">
        <v>11</v>
      </c>
    </row>
    <row r="14" spans="1:22">
      <c r="A14" s="10">
        <v>11</v>
      </c>
      <c r="B14" s="10" t="s">
        <v>4</v>
      </c>
      <c r="C14" s="10">
        <v>12</v>
      </c>
      <c r="D14" s="8">
        <v>1539.6513086809796</v>
      </c>
      <c r="E14" s="5">
        <f t="shared" si="0"/>
        <v>1.7974821479884419E-2</v>
      </c>
      <c r="F14" s="10">
        <v>11</v>
      </c>
      <c r="G14" s="10" t="s">
        <v>4</v>
      </c>
      <c r="H14" s="10">
        <v>12</v>
      </c>
      <c r="I14" s="5">
        <v>1.7974821479884415E-2</v>
      </c>
      <c r="J14" s="5">
        <v>1.7974821479884419E-2</v>
      </c>
      <c r="K14" s="26">
        <v>1.7974821479884419E-2</v>
      </c>
      <c r="M14" s="5"/>
      <c r="P14" s="20">
        <v>1.7974821479884419E-2</v>
      </c>
      <c r="S14" s="5">
        <v>1.4045293635661757E-3</v>
      </c>
      <c r="T14" s="5"/>
      <c r="V14" s="10">
        <v>12</v>
      </c>
    </row>
    <row r="15" spans="1:22">
      <c r="A15" s="10">
        <v>11</v>
      </c>
      <c r="B15" s="10" t="s">
        <v>4</v>
      </c>
      <c r="C15" s="10">
        <v>13</v>
      </c>
      <c r="D15" s="8">
        <v>1539.6513086809796</v>
      </c>
      <c r="E15" s="5">
        <f t="shared" si="0"/>
        <v>1.7974821479884419E-2</v>
      </c>
      <c r="F15" s="10">
        <v>11</v>
      </c>
      <c r="G15" s="10" t="s">
        <v>4</v>
      </c>
      <c r="H15" s="10">
        <v>13</v>
      </c>
      <c r="I15" s="5">
        <v>1.7974821479884415E-2</v>
      </c>
      <c r="J15" s="5">
        <v>1.7974821479884419E-2</v>
      </c>
      <c r="K15" s="26">
        <v>1.7974821479884419E-2</v>
      </c>
      <c r="M15" s="5"/>
      <c r="P15" s="20">
        <v>1.7974821479884419E-2</v>
      </c>
      <c r="S15" s="5">
        <v>6.0456120084772006E-4</v>
      </c>
      <c r="T15" s="5"/>
      <c r="V15" s="10">
        <v>13</v>
      </c>
    </row>
    <row r="16" spans="1:22">
      <c r="A16" s="10">
        <v>11</v>
      </c>
      <c r="B16" s="10" t="s">
        <v>4</v>
      </c>
      <c r="C16" s="10">
        <v>14</v>
      </c>
      <c r="D16" s="8">
        <v>1470.8400770080866</v>
      </c>
      <c r="E16" s="5">
        <f t="shared" si="0"/>
        <v>1.717147750312981E-2</v>
      </c>
      <c r="F16" s="10">
        <v>11</v>
      </c>
      <c r="G16" s="10" t="s">
        <v>4</v>
      </c>
      <c r="H16" s="10">
        <v>14</v>
      </c>
      <c r="I16" s="5">
        <v>1.7171477503129806E-2</v>
      </c>
      <c r="J16" s="5">
        <v>1.717147750312981E-2</v>
      </c>
      <c r="K16" s="26">
        <v>1.717147750312981E-2</v>
      </c>
      <c r="M16" s="5"/>
      <c r="P16" s="20">
        <v>1.717147750312981E-2</v>
      </c>
      <c r="S16" s="5">
        <v>3.97485030423488E-4</v>
      </c>
      <c r="T16" s="5"/>
      <c r="V16" s="10">
        <v>14</v>
      </c>
    </row>
    <row r="17" spans="1:22">
      <c r="A17" s="10">
        <v>11</v>
      </c>
      <c r="B17" s="10" t="s">
        <v>4</v>
      </c>
      <c r="C17" s="10">
        <v>15</v>
      </c>
      <c r="D17" s="8">
        <v>1333.2176136623007</v>
      </c>
      <c r="E17" s="5">
        <f t="shared" si="0"/>
        <v>1.5564789549620586E-2</v>
      </c>
      <c r="F17" s="10">
        <v>11</v>
      </c>
      <c r="G17" s="10" t="s">
        <v>4</v>
      </c>
      <c r="H17" s="10">
        <v>15</v>
      </c>
      <c r="I17" s="5">
        <v>1.5564789549620582E-2</v>
      </c>
      <c r="J17" s="5">
        <v>1.5564789549620586E-2</v>
      </c>
      <c r="K17" s="26">
        <v>1.5564789549620586E-2</v>
      </c>
      <c r="M17" s="5"/>
      <c r="P17" s="20">
        <v>1.5564789549620586E-2</v>
      </c>
      <c r="S17" s="5">
        <v>1.8478338132382492E-4</v>
      </c>
      <c r="T17" s="5"/>
      <c r="V17" s="10">
        <v>15</v>
      </c>
    </row>
    <row r="18" spans="1:22">
      <c r="A18" s="10">
        <v>11</v>
      </c>
      <c r="B18" s="10" t="s">
        <v>4</v>
      </c>
      <c r="C18" s="10">
        <v>16</v>
      </c>
      <c r="D18" s="8">
        <v>1531.049904721868</v>
      </c>
      <c r="E18" s="5">
        <f t="shared" si="0"/>
        <v>1.7874403482790093E-2</v>
      </c>
      <c r="F18" s="10">
        <v>11</v>
      </c>
      <c r="G18" s="10" t="s">
        <v>4</v>
      </c>
      <c r="H18" s="10">
        <v>16</v>
      </c>
      <c r="I18" s="5">
        <v>1.787440348279009E-2</v>
      </c>
      <c r="J18" s="5">
        <v>1.7874403482790093E-2</v>
      </c>
      <c r="K18" s="26">
        <v>1.7874403482790093E-2</v>
      </c>
      <c r="M18" s="5"/>
      <c r="P18" s="20">
        <v>1.7874403482790093E-2</v>
      </c>
      <c r="S18" s="5">
        <v>8.8313741436228229E-5</v>
      </c>
      <c r="T18" s="5"/>
      <c r="V18" s="10">
        <v>16</v>
      </c>
    </row>
    <row r="19" spans="1:22">
      <c r="A19" s="10">
        <v>11</v>
      </c>
      <c r="B19" s="10" t="s">
        <v>4</v>
      </c>
      <c r="C19" s="10">
        <v>17</v>
      </c>
      <c r="D19" s="8">
        <v>2270.7706452054667</v>
      </c>
      <c r="E19" s="5">
        <f t="shared" si="0"/>
        <v>2.6510351232902157E-2</v>
      </c>
      <c r="F19" s="10">
        <v>11</v>
      </c>
      <c r="G19" s="10" t="s">
        <v>4</v>
      </c>
      <c r="H19" s="10">
        <v>17</v>
      </c>
      <c r="I19" s="5">
        <v>2.6510351232902154E-2</v>
      </c>
      <c r="J19" s="5">
        <v>2.6510351232902157E-2</v>
      </c>
      <c r="K19" s="26">
        <v>2.6510351232902157E-2</v>
      </c>
      <c r="M19" s="5"/>
      <c r="P19" s="20">
        <v>2.6510351232902157E-2</v>
      </c>
      <c r="S19" s="5">
        <v>3.9880252171178596E-5</v>
      </c>
      <c r="T19" s="5"/>
      <c r="V19" s="10">
        <v>17</v>
      </c>
    </row>
    <row r="20" spans="1:22">
      <c r="A20" s="10">
        <v>11</v>
      </c>
      <c r="B20" s="10" t="s">
        <v>4</v>
      </c>
      <c r="C20" s="10">
        <v>18</v>
      </c>
      <c r="D20" s="8">
        <v>2158.9523937370159</v>
      </c>
      <c r="E20" s="5">
        <f t="shared" si="0"/>
        <v>2.5204917270675916E-2</v>
      </c>
      <c r="F20" s="10">
        <v>11</v>
      </c>
      <c r="G20" s="10" t="s">
        <v>4</v>
      </c>
      <c r="H20" s="10">
        <v>18</v>
      </c>
      <c r="I20" s="5">
        <v>2.5204917270675909E-2</v>
      </c>
      <c r="J20" s="5">
        <v>2.5204917270675916E-2</v>
      </c>
      <c r="K20" s="26">
        <v>2.5204917270675916E-2</v>
      </c>
      <c r="M20" s="5"/>
      <c r="P20" s="20">
        <v>2.5204917270675916E-2</v>
      </c>
      <c r="S20" s="5">
        <v>1.8465790596303461E-5</v>
      </c>
      <c r="T20" s="5"/>
      <c r="V20" s="10">
        <v>18</v>
      </c>
    </row>
    <row r="21" spans="1:22">
      <c r="A21" s="10">
        <v>11</v>
      </c>
      <c r="B21" s="10" t="s">
        <v>4</v>
      </c>
      <c r="C21" s="10">
        <v>19</v>
      </c>
      <c r="D21" s="8">
        <v>1651.4695601494304</v>
      </c>
      <c r="E21" s="5">
        <f t="shared" si="0"/>
        <v>1.928025544211066E-2</v>
      </c>
      <c r="F21" s="10">
        <v>11</v>
      </c>
      <c r="G21" s="10" t="s">
        <v>4</v>
      </c>
      <c r="H21" s="10">
        <v>19</v>
      </c>
      <c r="I21" s="5">
        <v>1.9280255442110657E-2</v>
      </c>
      <c r="J21" s="5">
        <v>1.928025544211066E-2</v>
      </c>
      <c r="K21" s="26">
        <v>1.928025544211066E-2</v>
      </c>
      <c r="M21" s="5"/>
      <c r="P21" s="20">
        <v>1.928025544211066E-2</v>
      </c>
      <c r="S21" s="5">
        <v>7.8212974892610357E-6</v>
      </c>
      <c r="T21" s="5"/>
      <c r="V21" s="10">
        <v>19</v>
      </c>
    </row>
    <row r="22" spans="1:22">
      <c r="A22" s="10">
        <v>11</v>
      </c>
      <c r="B22" s="10" t="s">
        <v>4</v>
      </c>
      <c r="C22" s="10">
        <v>20</v>
      </c>
      <c r="D22" s="8">
        <v>1754.6864076587701</v>
      </c>
      <c r="E22" s="5">
        <f t="shared" si="0"/>
        <v>2.0485271407242579E-2</v>
      </c>
      <c r="F22" s="10">
        <v>11</v>
      </c>
      <c r="G22" s="10" t="s">
        <v>4</v>
      </c>
      <c r="H22" s="10">
        <v>20</v>
      </c>
      <c r="I22" s="5">
        <v>2.0485271407242576E-2</v>
      </c>
      <c r="J22" s="5">
        <v>2.0485271407242579E-2</v>
      </c>
      <c r="K22" s="26">
        <v>2.0485271407242579E-2</v>
      </c>
      <c r="M22" s="5"/>
      <c r="P22" s="20">
        <v>2.0485271407242579E-2</v>
      </c>
      <c r="S22" s="5">
        <v>3.7851733838402346E-6</v>
      </c>
      <c r="T22" s="5"/>
      <c r="V22" s="10">
        <v>20</v>
      </c>
    </row>
    <row r="23" spans="1:22">
      <c r="A23" s="10">
        <v>11</v>
      </c>
      <c r="B23" s="10" t="s">
        <v>4</v>
      </c>
      <c r="C23" s="10">
        <v>21</v>
      </c>
      <c r="D23" s="8">
        <v>2090.1411620641229</v>
      </c>
      <c r="E23" s="5">
        <f t="shared" si="0"/>
        <v>2.4401573293921303E-2</v>
      </c>
      <c r="F23" s="10">
        <v>11</v>
      </c>
      <c r="G23" s="10" t="s">
        <v>4</v>
      </c>
      <c r="H23" s="10">
        <v>21</v>
      </c>
      <c r="I23" s="5">
        <v>2.44015732939213E-2</v>
      </c>
      <c r="J23" s="5">
        <v>2.4401573293921303E-2</v>
      </c>
      <c r="K23" s="26">
        <v>2.4401573293921303E-2</v>
      </c>
      <c r="M23" s="5"/>
      <c r="P23" s="20">
        <v>2.4401573293921303E-2</v>
      </c>
      <c r="S23" s="5">
        <v>2.1330811334348278E-6</v>
      </c>
      <c r="T23" s="5"/>
      <c r="V23" s="10">
        <v>21</v>
      </c>
    </row>
    <row r="24" spans="1:22">
      <c r="A24" s="10">
        <v>11</v>
      </c>
      <c r="B24" s="10" t="s">
        <v>4</v>
      </c>
      <c r="C24" s="10">
        <v>22</v>
      </c>
      <c r="D24" s="8">
        <v>1608.4625403538723</v>
      </c>
      <c r="E24" s="5">
        <f t="shared" si="0"/>
        <v>1.8778165456639028E-2</v>
      </c>
      <c r="F24" s="10">
        <v>11</v>
      </c>
      <c r="G24" s="10" t="s">
        <v>4</v>
      </c>
      <c r="H24" s="10">
        <v>22</v>
      </c>
      <c r="I24" s="5">
        <v>1.8778165456639025E-2</v>
      </c>
      <c r="J24" s="5">
        <v>1.8778165456639028E-2</v>
      </c>
      <c r="K24" s="26">
        <v>1.8778165456639028E-2</v>
      </c>
      <c r="M24" s="5"/>
      <c r="P24" s="20">
        <v>1.8778165456639028E-2</v>
      </c>
      <c r="S24" s="5">
        <v>1.003802886322272E-6</v>
      </c>
      <c r="T24" s="5"/>
      <c r="V24" s="10">
        <v>22</v>
      </c>
    </row>
    <row r="25" spans="1:22">
      <c r="A25" s="10">
        <v>11</v>
      </c>
      <c r="B25" s="10" t="s">
        <v>4</v>
      </c>
      <c r="C25" s="10">
        <v>23</v>
      </c>
      <c r="D25" s="8">
        <v>1496.6442888854215</v>
      </c>
      <c r="E25" s="5">
        <f t="shared" si="0"/>
        <v>1.7472731494412787E-2</v>
      </c>
      <c r="F25" s="10">
        <v>11</v>
      </c>
      <c r="G25" s="10" t="s">
        <v>4</v>
      </c>
      <c r="H25" s="10">
        <v>23</v>
      </c>
      <c r="I25" s="5">
        <v>1.7472731494412783E-2</v>
      </c>
      <c r="J25" s="5">
        <v>1.7472731494412787E-2</v>
      </c>
      <c r="K25" s="26">
        <v>1.7472731494412787E-2</v>
      </c>
      <c r="M25" s="5"/>
      <c r="P25" s="20">
        <v>1.7472731494412787E-2</v>
      </c>
      <c r="S25" s="5">
        <v>4.8098888302942195E-7</v>
      </c>
      <c r="T25" s="5"/>
      <c r="V25" s="10">
        <v>23</v>
      </c>
    </row>
    <row r="26" spans="1:22">
      <c r="A26" s="10">
        <v>11</v>
      </c>
      <c r="B26" s="10" t="s">
        <v>4</v>
      </c>
      <c r="C26" s="10">
        <v>24</v>
      </c>
      <c r="D26" s="8">
        <v>1392.5994987490014</v>
      </c>
      <c r="E26" s="5">
        <f t="shared" si="0"/>
        <v>1.6258049625817242E-2</v>
      </c>
      <c r="F26" s="10">
        <v>11</v>
      </c>
      <c r="G26" s="10" t="s">
        <v>4</v>
      </c>
      <c r="H26" s="10">
        <v>24</v>
      </c>
      <c r="I26" s="5">
        <v>1.6258049625817238E-2</v>
      </c>
      <c r="J26" s="5">
        <v>1.6258049625817242E-2</v>
      </c>
      <c r="K26" s="26">
        <v>1.6258049625817242E-2</v>
      </c>
      <c r="M26" s="5"/>
      <c r="P26" s="20">
        <v>1.6258049625817242E-2</v>
      </c>
      <c r="S26" s="5">
        <v>2.50950721580568E-7</v>
      </c>
      <c r="T26" s="5"/>
      <c r="V26" s="10">
        <v>24</v>
      </c>
    </row>
    <row r="27" spans="1:22">
      <c r="A27" s="10">
        <v>11</v>
      </c>
      <c r="B27" s="10" t="s">
        <v>4</v>
      </c>
      <c r="C27" s="10">
        <v>25</v>
      </c>
      <c r="D27" s="8">
        <v>1295.7877688894448</v>
      </c>
      <c r="E27" s="5">
        <f t="shared" si="0"/>
        <v>1.5127810881776466E-2</v>
      </c>
      <c r="F27" s="10">
        <v>11</v>
      </c>
      <c r="G27" s="10" t="s">
        <v>4</v>
      </c>
      <c r="H27" s="10">
        <v>25</v>
      </c>
      <c r="I27" s="5">
        <v>1.5127810881776465E-2</v>
      </c>
      <c r="J27" s="5">
        <v>1.5127810881776466E-2</v>
      </c>
      <c r="K27" s="26">
        <v>1.5127810881776466E-2</v>
      </c>
      <c r="M27" s="5"/>
      <c r="P27" s="20">
        <v>1.5127810881776466E-2</v>
      </c>
      <c r="S27" s="5">
        <v>1.0456280065857001E-7</v>
      </c>
      <c r="T27" s="5"/>
      <c r="V27" s="10">
        <v>25</v>
      </c>
    </row>
    <row r="28" spans="1:22">
      <c r="A28" s="10">
        <v>11</v>
      </c>
      <c r="B28" s="10" t="s">
        <v>4</v>
      </c>
      <c r="C28" s="10">
        <v>26</v>
      </c>
      <c r="D28" s="8">
        <v>1205.7062662393764</v>
      </c>
      <c r="E28" s="5">
        <f t="shared" si="0"/>
        <v>1.4076144884647621E-2</v>
      </c>
      <c r="F28" s="10">
        <v>11</v>
      </c>
      <c r="G28" s="10" t="s">
        <v>4</v>
      </c>
      <c r="H28" s="10">
        <v>26</v>
      </c>
      <c r="I28" s="5">
        <v>1.4076144884647618E-2</v>
      </c>
      <c r="J28" s="5">
        <v>1.4076144884647621E-2</v>
      </c>
      <c r="K28" s="26">
        <v>1.4076144884647621E-2</v>
      </c>
      <c r="M28" s="5"/>
      <c r="P28" s="20">
        <v>1.4076144884647621E-2</v>
      </c>
      <c r="S28" s="5">
        <v>4.1825120263428005E-8</v>
      </c>
      <c r="T28" s="5"/>
      <c r="V28" s="10">
        <v>26</v>
      </c>
    </row>
    <row r="29" spans="1:22">
      <c r="A29" s="10">
        <v>11</v>
      </c>
      <c r="B29" s="10" t="s">
        <v>4</v>
      </c>
      <c r="C29" s="10">
        <v>27</v>
      </c>
      <c r="D29" s="8">
        <v>1121.8871140409169</v>
      </c>
      <c r="E29" s="5">
        <f t="shared" si="0"/>
        <v>1.309758935790741E-2</v>
      </c>
      <c r="F29" s="10">
        <v>11</v>
      </c>
      <c r="G29" s="10" t="s">
        <v>4</v>
      </c>
      <c r="H29" s="10">
        <v>27</v>
      </c>
      <c r="I29" s="5">
        <v>1.3097589357907407E-2</v>
      </c>
      <c r="J29" s="5">
        <v>1.309758935790741E-2</v>
      </c>
      <c r="K29" s="26">
        <v>1.309758935790741E-2</v>
      </c>
      <c r="M29" s="5"/>
      <c r="P29" s="20">
        <v>1.309758935790741E-2</v>
      </c>
      <c r="S29" s="5">
        <v>2.0912560131714003E-8</v>
      </c>
      <c r="T29" s="5"/>
      <c r="V29" s="10">
        <v>27</v>
      </c>
    </row>
    <row r="30" spans="1:22">
      <c r="A30" s="10">
        <v>11</v>
      </c>
      <c r="B30" s="10" t="s">
        <v>4</v>
      </c>
      <c r="C30" s="10">
        <v>28</v>
      </c>
      <c r="D30" s="8">
        <v>1043.8949617279116</v>
      </c>
      <c r="E30" s="5">
        <f t="shared" si="0"/>
        <v>1.2187061755486034E-2</v>
      </c>
      <c r="F30" s="10">
        <v>11</v>
      </c>
      <c r="G30" s="10" t="s">
        <v>4</v>
      </c>
      <c r="H30" s="10">
        <v>28</v>
      </c>
      <c r="I30" s="5">
        <v>1.2187061755486032E-2</v>
      </c>
      <c r="J30" s="5">
        <v>1.2187061755486034E-2</v>
      </c>
      <c r="K30" s="26">
        <v>1.2187061755486034E-2</v>
      </c>
      <c r="M30" s="5"/>
      <c r="P30" s="20">
        <v>1.2187061755486034E-2</v>
      </c>
      <c r="S30" s="5">
        <v>2.0912560131714003E-8</v>
      </c>
      <c r="T30" s="5"/>
      <c r="V30" s="10">
        <v>28</v>
      </c>
    </row>
    <row r="31" spans="1:22">
      <c r="A31" s="10">
        <v>11</v>
      </c>
      <c r="B31" s="10" t="s">
        <v>4</v>
      </c>
      <c r="C31" s="10">
        <v>29</v>
      </c>
      <c r="D31" s="8">
        <v>971.32472374682663</v>
      </c>
      <c r="E31" s="5">
        <f t="shared" si="0"/>
        <v>1.133983286339342E-2</v>
      </c>
      <c r="F31" s="10">
        <v>11</v>
      </c>
      <c r="G31" s="10" t="s">
        <v>4</v>
      </c>
      <c r="H31" s="10">
        <v>29</v>
      </c>
      <c r="I31" s="5">
        <v>1.1339832863393419E-2</v>
      </c>
      <c r="J31" s="5">
        <v>1.133983286339342E-2</v>
      </c>
      <c r="K31" s="26">
        <v>1.133983286339342E-2</v>
      </c>
      <c r="M31" s="5"/>
      <c r="P31" s="20">
        <v>1.133983286339342E-2</v>
      </c>
      <c r="S31" s="5">
        <v>0</v>
      </c>
      <c r="T31" s="5"/>
      <c r="V31" s="10">
        <v>29</v>
      </c>
    </row>
    <row r="32" spans="1:22">
      <c r="A32" s="10">
        <v>11</v>
      </c>
      <c r="B32" s="10" t="s">
        <v>4</v>
      </c>
      <c r="C32" s="10">
        <v>30</v>
      </c>
      <c r="D32" s="8">
        <v>971.32472374682663</v>
      </c>
      <c r="E32" s="5">
        <f t="shared" si="0"/>
        <v>1.133983286339342E-2</v>
      </c>
      <c r="F32" s="10">
        <v>11</v>
      </c>
      <c r="G32" s="10" t="s">
        <v>4</v>
      </c>
      <c r="H32" s="10">
        <v>30</v>
      </c>
      <c r="I32" s="5">
        <v>1.1339832863393419E-2</v>
      </c>
      <c r="J32" s="5">
        <v>1.133983286339342E-2</v>
      </c>
      <c r="K32" s="26">
        <v>1.133983286339342E-2</v>
      </c>
      <c r="M32" s="5"/>
      <c r="P32" s="20">
        <v>1.133983286339342E-2</v>
      </c>
      <c r="S32" s="5">
        <v>2.0912560131714003E-8</v>
      </c>
      <c r="T32" s="5"/>
      <c r="V32" s="10">
        <v>30</v>
      </c>
    </row>
    <row r="33" spans="1:22" ht="36">
      <c r="A33" s="10">
        <v>21</v>
      </c>
      <c r="B33" s="10" t="s">
        <v>5</v>
      </c>
      <c r="C33" s="10">
        <v>0</v>
      </c>
      <c r="D33" s="8">
        <v>205179</v>
      </c>
      <c r="E33" s="5">
        <f t="shared" ref="E33:E63" si="1">D33/SUM(D$33:D$63)</f>
        <v>6.0442762033818417E-2</v>
      </c>
      <c r="F33" s="10">
        <v>21</v>
      </c>
      <c r="G33" s="10" t="s">
        <v>5</v>
      </c>
      <c r="H33" s="10">
        <v>0</v>
      </c>
      <c r="I33" s="5">
        <v>7.8392160783921652E-2</v>
      </c>
      <c r="J33" s="5">
        <v>6.0442762033818417E-2</v>
      </c>
      <c r="K33" s="20">
        <v>6.2219999999999998E-2</v>
      </c>
      <c r="M33" s="5">
        <v>5.6957468569463661E-2</v>
      </c>
      <c r="N33" s="34"/>
      <c r="P33" s="20">
        <v>6.9000000000000006E-2</v>
      </c>
      <c r="S33" s="5">
        <v>5.6957468569463661E-2</v>
      </c>
      <c r="T33" s="5"/>
      <c r="V33" s="10">
        <v>0</v>
      </c>
    </row>
    <row r="34" spans="1:22" ht="36">
      <c r="A34" s="10">
        <v>21</v>
      </c>
      <c r="B34" s="10" t="s">
        <v>5</v>
      </c>
      <c r="C34" s="10">
        <v>1</v>
      </c>
      <c r="D34" s="8">
        <v>285065</v>
      </c>
      <c r="E34" s="5">
        <f t="shared" si="1"/>
        <v>8.3976020738820475E-2</v>
      </c>
      <c r="F34" s="10">
        <v>21</v>
      </c>
      <c r="G34" s="10" t="s">
        <v>5</v>
      </c>
      <c r="H34" s="10">
        <v>1</v>
      </c>
      <c r="I34" s="5">
        <v>0.10068993100689937</v>
      </c>
      <c r="J34" s="5">
        <v>8.3976020738820475E-2</v>
      </c>
      <c r="K34" s="20">
        <v>7.9030000000000003E-2</v>
      </c>
      <c r="M34" s="5">
        <v>6.3403290416063782E-2</v>
      </c>
      <c r="N34" s="34"/>
      <c r="P34" s="20">
        <v>7.2550000000000003E-2</v>
      </c>
      <c r="S34" s="5">
        <v>6.3403290416063782E-2</v>
      </c>
      <c r="T34" s="5"/>
      <c r="V34" s="10">
        <v>1</v>
      </c>
    </row>
    <row r="35" spans="1:22" ht="36">
      <c r="A35" s="10">
        <v>21</v>
      </c>
      <c r="B35" s="10" t="s">
        <v>5</v>
      </c>
      <c r="C35" s="10">
        <v>2</v>
      </c>
      <c r="D35" s="8">
        <v>265594</v>
      </c>
      <c r="E35" s="5">
        <f t="shared" si="1"/>
        <v>7.8240146114417014E-2</v>
      </c>
      <c r="F35" s="10">
        <v>21</v>
      </c>
      <c r="G35" s="10" t="s">
        <v>5</v>
      </c>
      <c r="H35" s="10">
        <v>2</v>
      </c>
      <c r="I35" s="5">
        <v>9.3390660933906675E-2</v>
      </c>
      <c r="J35" s="5">
        <v>7.8240146114417014E-2</v>
      </c>
      <c r="K35" s="20">
        <v>7.8770000000000007E-2</v>
      </c>
      <c r="M35" s="5">
        <v>6.4871506695482958E-2</v>
      </c>
      <c r="N35" s="34"/>
      <c r="P35" s="20">
        <v>7.4990000000000001E-2</v>
      </c>
      <c r="S35" s="5">
        <v>6.4871506695482958E-2</v>
      </c>
      <c r="T35" s="5"/>
      <c r="V35" s="10">
        <v>2</v>
      </c>
    </row>
    <row r="36" spans="1:22" ht="36">
      <c r="A36" s="10">
        <v>21</v>
      </c>
      <c r="B36" s="10" t="s">
        <v>5</v>
      </c>
      <c r="C36" s="10">
        <v>3</v>
      </c>
      <c r="D36" s="8">
        <v>255381</v>
      </c>
      <c r="E36" s="5">
        <f t="shared" si="1"/>
        <v>7.5231544217286284E-2</v>
      </c>
      <c r="F36" s="10">
        <v>21</v>
      </c>
      <c r="G36" s="10" t="s">
        <v>5</v>
      </c>
      <c r="H36" s="10">
        <v>3</v>
      </c>
      <c r="I36" s="5">
        <v>8.5891410858914177E-2</v>
      </c>
      <c r="J36" s="5">
        <v>7.5231544217286284E-2</v>
      </c>
      <c r="K36" s="20">
        <v>7.7160000000000006E-2</v>
      </c>
      <c r="M36" s="5">
        <v>6.3585520950818625E-2</v>
      </c>
      <c r="N36" s="34"/>
      <c r="P36" s="20">
        <v>7.5459999999999999E-2</v>
      </c>
      <c r="S36" s="5">
        <v>6.3585520950818625E-2</v>
      </c>
      <c r="T36" s="5"/>
      <c r="V36" s="10">
        <v>3</v>
      </c>
    </row>
    <row r="37" spans="1:22" ht="36">
      <c r="A37" s="10">
        <v>21</v>
      </c>
      <c r="B37" s="10" t="s">
        <v>5</v>
      </c>
      <c r="C37" s="10">
        <v>4</v>
      </c>
      <c r="D37" s="8">
        <v>226237</v>
      </c>
      <c r="E37" s="5">
        <f t="shared" si="1"/>
        <v>6.6646143875567082E-2</v>
      </c>
      <c r="F37" s="10">
        <v>21</v>
      </c>
      <c r="G37" s="10" t="s">
        <v>5</v>
      </c>
      <c r="H37" s="10">
        <v>4</v>
      </c>
      <c r="I37" s="5">
        <v>7.8992100789921069E-2</v>
      </c>
      <c r="J37" s="5">
        <v>6.6646143875567082E-2</v>
      </c>
      <c r="K37" s="20">
        <v>7.4819999999999998E-2</v>
      </c>
      <c r="M37" s="5">
        <v>6.1510266115645855E-2</v>
      </c>
      <c r="N37" s="34"/>
      <c r="P37" s="20">
        <v>7.4819999999999998E-2</v>
      </c>
      <c r="S37" s="5">
        <v>6.1510266115645855E-2</v>
      </c>
      <c r="T37" s="5"/>
      <c r="V37" s="10">
        <v>4</v>
      </c>
    </row>
    <row r="38" spans="1:22" ht="36">
      <c r="A38" s="10">
        <v>21</v>
      </c>
      <c r="B38" s="10" t="s">
        <v>5</v>
      </c>
      <c r="C38" s="10">
        <v>5</v>
      </c>
      <c r="D38" s="8">
        <v>239354</v>
      </c>
      <c r="E38" s="5">
        <f t="shared" si="1"/>
        <v>7.0510222117480703E-2</v>
      </c>
      <c r="F38" s="10">
        <v>21</v>
      </c>
      <c r="G38" s="10" t="s">
        <v>5</v>
      </c>
      <c r="H38" s="10">
        <v>5</v>
      </c>
      <c r="I38" s="5">
        <v>7.2492750724927543E-2</v>
      </c>
      <c r="J38" s="5">
        <v>7.0510222117480703E-2</v>
      </c>
      <c r="K38" s="20">
        <v>7.1510222117480704E-2</v>
      </c>
      <c r="M38" s="5">
        <v>6.115920989444696E-2</v>
      </c>
      <c r="N38" s="34"/>
      <c r="P38" s="20">
        <v>7.2010222117480704E-2</v>
      </c>
      <c r="S38" s="5">
        <v>6.115920989444696E-2</v>
      </c>
      <c r="T38" s="5"/>
      <c r="V38" s="10">
        <v>5</v>
      </c>
    </row>
    <row r="39" spans="1:22" ht="36">
      <c r="A39" s="10">
        <v>21</v>
      </c>
      <c r="B39" s="10" t="s">
        <v>5</v>
      </c>
      <c r="C39" s="10">
        <v>6</v>
      </c>
      <c r="D39" s="8">
        <v>234260</v>
      </c>
      <c r="E39" s="5">
        <f t="shared" si="1"/>
        <v>6.9009603487892535E-2</v>
      </c>
      <c r="F39" s="10">
        <v>21</v>
      </c>
      <c r="G39" s="10" t="s">
        <v>5</v>
      </c>
      <c r="H39" s="10">
        <v>6</v>
      </c>
      <c r="I39" s="5">
        <v>6.5793420657934254E-2</v>
      </c>
      <c r="J39" s="5">
        <v>6.9009603487892535E-2</v>
      </c>
      <c r="K39" s="20">
        <v>6.7900960348789202E-2</v>
      </c>
      <c r="M39" s="5">
        <v>6.3897016113440341E-2</v>
      </c>
      <c r="N39" s="34"/>
      <c r="P39" s="20">
        <v>6.9200960348789198E-2</v>
      </c>
      <c r="S39" s="5">
        <v>6.3897016113440341E-2</v>
      </c>
      <c r="T39" s="5"/>
      <c r="V39" s="10">
        <v>6</v>
      </c>
    </row>
    <row r="40" spans="1:22" ht="36">
      <c r="A40" s="10">
        <v>21</v>
      </c>
      <c r="B40" s="10" t="s">
        <v>5</v>
      </c>
      <c r="C40" s="10">
        <v>7</v>
      </c>
      <c r="D40" s="8">
        <v>214636</v>
      </c>
      <c r="E40" s="5">
        <f t="shared" si="1"/>
        <v>6.322865727920815E-2</v>
      </c>
      <c r="F40" s="10">
        <v>21</v>
      </c>
      <c r="G40" s="10" t="s">
        <v>5</v>
      </c>
      <c r="H40" s="10">
        <v>7</v>
      </c>
      <c r="I40" s="5">
        <v>5.9594040595940444E-2</v>
      </c>
      <c r="J40" s="5">
        <v>6.322865727920815E-2</v>
      </c>
      <c r="K40" s="20">
        <v>6.3828657279208195E-2</v>
      </c>
      <c r="M40" s="5">
        <v>6.483296356757437E-2</v>
      </c>
      <c r="N40" s="34"/>
      <c r="P40" s="20">
        <v>6.4828657279208196E-2</v>
      </c>
      <c r="S40" s="5">
        <v>6.483296356757437E-2</v>
      </c>
      <c r="T40" s="5"/>
      <c r="V40" s="10">
        <v>7</v>
      </c>
    </row>
    <row r="41" spans="1:22" ht="36">
      <c r="A41" s="10">
        <v>21</v>
      </c>
      <c r="B41" s="10" t="s">
        <v>5</v>
      </c>
      <c r="C41" s="10">
        <v>8</v>
      </c>
      <c r="D41" s="8">
        <v>234203</v>
      </c>
      <c r="E41" s="5">
        <f t="shared" si="1"/>
        <v>6.8992812113356505E-2</v>
      </c>
      <c r="F41" s="10">
        <v>21</v>
      </c>
      <c r="G41" s="10" t="s">
        <v>5</v>
      </c>
      <c r="H41" s="10">
        <v>8</v>
      </c>
      <c r="I41" s="5">
        <v>5.3694630536946335E-2</v>
      </c>
      <c r="J41" s="5">
        <v>6.8992812113356505E-2</v>
      </c>
      <c r="K41" s="20">
        <v>5.9892812113356501E-2</v>
      </c>
      <c r="M41" s="5">
        <v>6.6094502220131926E-2</v>
      </c>
      <c r="N41" s="34"/>
      <c r="P41" s="20">
        <v>6.0992812113356498E-2</v>
      </c>
      <c r="S41" s="5">
        <v>6.6094502220131926E-2</v>
      </c>
      <c r="T41" s="5"/>
      <c r="V41" s="10">
        <v>8</v>
      </c>
    </row>
    <row r="42" spans="1:22" ht="36">
      <c r="A42" s="10">
        <v>21</v>
      </c>
      <c r="B42" s="10" t="s">
        <v>5</v>
      </c>
      <c r="C42" s="10">
        <v>9</v>
      </c>
      <c r="D42" s="8">
        <v>190811</v>
      </c>
      <c r="E42" s="5">
        <f t="shared" si="1"/>
        <v>5.6210157308666707E-2</v>
      </c>
      <c r="F42" s="10">
        <v>21</v>
      </c>
      <c r="G42" s="10" t="s">
        <v>5</v>
      </c>
      <c r="H42" s="10">
        <v>9</v>
      </c>
      <c r="I42" s="5">
        <v>4.8395160483951635E-2</v>
      </c>
      <c r="J42" s="5">
        <v>5.6210157308666707E-2</v>
      </c>
      <c r="K42" s="20">
        <v>5.4210157308666698E-2</v>
      </c>
      <c r="M42" s="5">
        <v>6.0808220697489611E-2</v>
      </c>
      <c r="N42" s="34"/>
      <c r="P42" s="20">
        <v>5.4210157308666698E-2</v>
      </c>
      <c r="S42" s="5">
        <v>6.0808220697489611E-2</v>
      </c>
      <c r="T42" s="5"/>
      <c r="V42" s="10">
        <v>9</v>
      </c>
    </row>
    <row r="43" spans="1:22" ht="36">
      <c r="A43" s="10">
        <v>21</v>
      </c>
      <c r="B43" s="10" t="s">
        <v>5</v>
      </c>
      <c r="C43" s="10">
        <v>10</v>
      </c>
      <c r="D43" s="8">
        <v>169417</v>
      </c>
      <c r="E43" s="5">
        <f t="shared" si="1"/>
        <v>4.9907794732810935E-2</v>
      </c>
      <c r="F43" s="10">
        <v>21</v>
      </c>
      <c r="G43" s="10" t="s">
        <v>5</v>
      </c>
      <c r="H43" s="10">
        <v>10</v>
      </c>
      <c r="I43" s="5">
        <v>4.2795720427957235E-2</v>
      </c>
      <c r="J43" s="5">
        <v>4.9907794732810935E-2</v>
      </c>
      <c r="K43" s="20">
        <v>4.9907794732810935E-2</v>
      </c>
      <c r="M43" s="5">
        <v>5.4528765585471539E-2</v>
      </c>
      <c r="N43" s="34"/>
      <c r="P43" s="20">
        <v>4.9907794732810935E-2</v>
      </c>
      <c r="S43" s="5">
        <v>5.4528765585471539E-2</v>
      </c>
      <c r="T43" s="5"/>
      <c r="V43" s="10">
        <v>10</v>
      </c>
    </row>
    <row r="44" spans="1:22" ht="36">
      <c r="A44" s="10">
        <v>21</v>
      </c>
      <c r="B44" s="10" t="s">
        <v>5</v>
      </c>
      <c r="C44" s="10">
        <v>11</v>
      </c>
      <c r="D44" s="8">
        <v>152204</v>
      </c>
      <c r="E44" s="5">
        <f t="shared" si="1"/>
        <v>4.4837094208448711E-2</v>
      </c>
      <c r="F44" s="10">
        <v>21</v>
      </c>
      <c r="G44" s="10" t="s">
        <v>5</v>
      </c>
      <c r="H44" s="10">
        <v>11</v>
      </c>
      <c r="I44" s="5">
        <v>3.7696230376962334E-2</v>
      </c>
      <c r="J44" s="5">
        <v>4.4837094208448711E-2</v>
      </c>
      <c r="K44" s="20">
        <v>4.4837094208448711E-2</v>
      </c>
      <c r="M44" s="5">
        <v>5.284722371223162E-2</v>
      </c>
      <c r="N44" s="34"/>
      <c r="P44" s="20">
        <v>4.4837094208448711E-2</v>
      </c>
      <c r="S44" s="5">
        <v>5.284722371223162E-2</v>
      </c>
      <c r="T44" s="5"/>
      <c r="V44" s="10">
        <v>11</v>
      </c>
    </row>
    <row r="45" spans="1:22" ht="36">
      <c r="A45" s="10">
        <v>21</v>
      </c>
      <c r="B45" s="10" t="s">
        <v>5</v>
      </c>
      <c r="C45" s="10">
        <v>12</v>
      </c>
      <c r="D45" s="8">
        <v>123180</v>
      </c>
      <c r="E45" s="5">
        <f t="shared" si="1"/>
        <v>3.6287044128910623E-2</v>
      </c>
      <c r="F45" s="10">
        <v>21</v>
      </c>
      <c r="G45" s="10" t="s">
        <v>5</v>
      </c>
      <c r="H45" s="10">
        <v>12</v>
      </c>
      <c r="I45" s="5">
        <v>3.2896710328967127E-2</v>
      </c>
      <c r="J45" s="5">
        <v>3.6287044128910623E-2</v>
      </c>
      <c r="K45" s="20">
        <v>3.9887044128910601E-2</v>
      </c>
      <c r="M45" s="5">
        <v>4.962314824273456E-2</v>
      </c>
      <c r="N45" s="34"/>
      <c r="P45" s="20">
        <v>3.9887044128910601E-2</v>
      </c>
      <c r="S45" s="5">
        <v>4.962314824273456E-2</v>
      </c>
      <c r="T45" s="5"/>
      <c r="V45" s="10">
        <v>12</v>
      </c>
    </row>
    <row r="46" spans="1:22" ht="36">
      <c r="A46" s="10">
        <v>21</v>
      </c>
      <c r="B46" s="10" t="s">
        <v>5</v>
      </c>
      <c r="C46" s="10">
        <v>13</v>
      </c>
      <c r="D46" s="8">
        <v>123065</v>
      </c>
      <c r="E46" s="5">
        <f t="shared" si="1"/>
        <v>3.6253166794320391E-2</v>
      </c>
      <c r="F46" s="10">
        <v>21</v>
      </c>
      <c r="G46" s="10" t="s">
        <v>5</v>
      </c>
      <c r="H46" s="10">
        <v>13</v>
      </c>
      <c r="I46" s="5">
        <v>2.8597140285971417E-2</v>
      </c>
      <c r="J46" s="5">
        <v>3.6253166794320391E-2</v>
      </c>
      <c r="K46" s="20">
        <v>3.46531667943204E-2</v>
      </c>
      <c r="M46" s="5">
        <v>4.2967201209847879E-2</v>
      </c>
      <c r="N46" s="34"/>
      <c r="P46" s="20">
        <v>3.4253166794320403E-2</v>
      </c>
      <c r="S46" s="5">
        <v>4.2967201209847879E-2</v>
      </c>
      <c r="T46" s="5"/>
      <c r="V46" s="10">
        <v>13</v>
      </c>
    </row>
    <row r="47" spans="1:22" ht="36">
      <c r="A47" s="10">
        <v>21</v>
      </c>
      <c r="B47" s="10" t="s">
        <v>5</v>
      </c>
      <c r="C47" s="10">
        <v>14</v>
      </c>
      <c r="D47" s="8">
        <v>96804</v>
      </c>
      <c r="E47" s="5">
        <f t="shared" si="1"/>
        <v>2.8517056501502387E-2</v>
      </c>
      <c r="F47" s="10">
        <v>21</v>
      </c>
      <c r="G47" s="10" t="s">
        <v>5</v>
      </c>
      <c r="H47" s="10">
        <v>14</v>
      </c>
      <c r="I47" s="5">
        <v>2.4497550244975515E-2</v>
      </c>
      <c r="J47" s="5">
        <v>2.8517056501502387E-2</v>
      </c>
      <c r="K47" s="20">
        <v>2.99170565015024E-2</v>
      </c>
      <c r="M47" s="5">
        <v>3.7177111030490255E-2</v>
      </c>
      <c r="N47" s="34"/>
      <c r="P47" s="20">
        <v>2.8517056501502387E-2</v>
      </c>
      <c r="S47" s="5">
        <v>3.7177111030490255E-2</v>
      </c>
      <c r="T47" s="5"/>
      <c r="V47" s="10">
        <v>14</v>
      </c>
    </row>
    <row r="48" spans="1:22" ht="36">
      <c r="A48" s="10">
        <v>21</v>
      </c>
      <c r="B48" s="10" t="s">
        <v>5</v>
      </c>
      <c r="C48" s="10">
        <v>15</v>
      </c>
      <c r="D48" s="8">
        <v>81587</v>
      </c>
      <c r="E48" s="5">
        <f t="shared" si="1"/>
        <v>2.4034348671419313E-2</v>
      </c>
      <c r="F48" s="10">
        <v>21</v>
      </c>
      <c r="G48" s="10" t="s">
        <v>5</v>
      </c>
      <c r="H48" s="10">
        <v>15</v>
      </c>
      <c r="I48" s="5">
        <v>2.0697930206979312E-2</v>
      </c>
      <c r="J48" s="5">
        <v>2.4034348671419313E-2</v>
      </c>
      <c r="K48" s="20">
        <v>2.50343486714193E-2</v>
      </c>
      <c r="M48" s="5">
        <v>2.8648464798436867E-2</v>
      </c>
      <c r="N48" s="34"/>
      <c r="P48" s="20">
        <v>2.4034348671419313E-2</v>
      </c>
      <c r="S48" s="5">
        <v>2.8648464798436867E-2</v>
      </c>
      <c r="T48" s="5"/>
      <c r="V48" s="10">
        <v>15</v>
      </c>
    </row>
    <row r="49" spans="1:22" ht="36">
      <c r="A49" s="10">
        <v>21</v>
      </c>
      <c r="B49" s="10" t="s">
        <v>5</v>
      </c>
      <c r="C49" s="10">
        <v>16</v>
      </c>
      <c r="D49" s="8">
        <v>64734</v>
      </c>
      <c r="E49" s="5">
        <f t="shared" si="1"/>
        <v>1.9069698933600426E-2</v>
      </c>
      <c r="F49" s="10">
        <v>21</v>
      </c>
      <c r="G49" s="10" t="s">
        <v>5</v>
      </c>
      <c r="H49" s="10">
        <v>16</v>
      </c>
      <c r="I49" s="5">
        <v>1.7098290170982917E-2</v>
      </c>
      <c r="J49" s="5">
        <v>1.9069698933600426E-2</v>
      </c>
      <c r="K49" s="20">
        <v>2.10696989336004E-2</v>
      </c>
      <c r="M49" s="5">
        <v>2.2064715440749026E-2</v>
      </c>
      <c r="N49" s="34"/>
      <c r="P49" s="20">
        <v>1.9069698933600426E-2</v>
      </c>
      <c r="S49" s="5">
        <v>2.2064715440749026E-2</v>
      </c>
      <c r="T49" s="5"/>
      <c r="V49" s="10">
        <v>16</v>
      </c>
    </row>
    <row r="50" spans="1:22" ht="36">
      <c r="A50" s="10">
        <v>21</v>
      </c>
      <c r="B50" s="10" t="s">
        <v>5</v>
      </c>
      <c r="C50" s="10">
        <v>17</v>
      </c>
      <c r="D50" s="8">
        <v>48149</v>
      </c>
      <c r="E50" s="5">
        <f t="shared" si="1"/>
        <v>1.4183998114652683E-2</v>
      </c>
      <c r="F50" s="10">
        <v>21</v>
      </c>
      <c r="G50" s="10" t="s">
        <v>5</v>
      </c>
      <c r="H50" s="10">
        <v>17</v>
      </c>
      <c r="I50" s="5">
        <v>1.4198580141985811E-2</v>
      </c>
      <c r="J50" s="5">
        <v>1.4183998114652683E-2</v>
      </c>
      <c r="K50" s="20">
        <v>1.6183998114652699E-2</v>
      </c>
      <c r="M50" s="5">
        <v>1.7290464773654653E-2</v>
      </c>
      <c r="N50" s="34"/>
      <c r="P50" s="20">
        <v>1.5183998114652699E-2</v>
      </c>
      <c r="S50" s="5">
        <v>1.7290464773654653E-2</v>
      </c>
      <c r="T50" s="5"/>
      <c r="V50" s="10">
        <v>17</v>
      </c>
    </row>
    <row r="51" spans="1:22" ht="36">
      <c r="A51" s="10">
        <v>21</v>
      </c>
      <c r="B51" s="10" t="s">
        <v>5</v>
      </c>
      <c r="C51" s="10">
        <v>18</v>
      </c>
      <c r="D51" s="8">
        <v>41994</v>
      </c>
      <c r="E51" s="5">
        <f t="shared" si="1"/>
        <v>1.2370824250279857E-2</v>
      </c>
      <c r="F51" s="10">
        <v>21</v>
      </c>
      <c r="G51" s="10" t="s">
        <v>5</v>
      </c>
      <c r="H51" s="10">
        <v>18</v>
      </c>
      <c r="I51" s="5">
        <v>1.1098890110988909E-2</v>
      </c>
      <c r="J51" s="5">
        <v>1.2370824250279857E-2</v>
      </c>
      <c r="K51" s="20">
        <v>1.3370824250279899E-2</v>
      </c>
      <c r="M51" s="5">
        <v>1.5319397446371369E-2</v>
      </c>
      <c r="N51" s="34"/>
      <c r="P51" s="20">
        <v>1.2370824250279857E-2</v>
      </c>
      <c r="S51" s="5">
        <v>1.5319397446371369E-2</v>
      </c>
      <c r="T51" s="5"/>
      <c r="V51" s="10">
        <v>18</v>
      </c>
    </row>
    <row r="52" spans="1:22" ht="36">
      <c r="A52" s="10">
        <v>21</v>
      </c>
      <c r="B52" s="10" t="s">
        <v>5</v>
      </c>
      <c r="C52" s="10">
        <v>19</v>
      </c>
      <c r="D52" s="8">
        <v>30702</v>
      </c>
      <c r="E52" s="5">
        <f t="shared" si="1"/>
        <v>9.0443645790372947E-3</v>
      </c>
      <c r="F52" s="10">
        <v>21</v>
      </c>
      <c r="G52" s="10" t="s">
        <v>5</v>
      </c>
      <c r="H52" s="10">
        <v>19</v>
      </c>
      <c r="I52" s="5">
        <v>9.0990900909909064E-3</v>
      </c>
      <c r="J52" s="5">
        <v>9.0443645790372947E-3</v>
      </c>
      <c r="K52" s="20">
        <v>9.7443645790372003E-3</v>
      </c>
      <c r="M52" s="5">
        <v>1.2574295638684847E-2</v>
      </c>
      <c r="N52" s="34"/>
      <c r="P52" s="20">
        <v>9.0443645790372947E-3</v>
      </c>
      <c r="S52" s="5">
        <v>1.2574295638684847E-2</v>
      </c>
      <c r="T52" s="5"/>
      <c r="V52" s="10">
        <v>19</v>
      </c>
    </row>
    <row r="53" spans="1:22" ht="36">
      <c r="A53" s="10">
        <v>21</v>
      </c>
      <c r="B53" s="10" t="s">
        <v>5</v>
      </c>
      <c r="C53" s="10">
        <v>20</v>
      </c>
      <c r="D53" s="8">
        <v>23537</v>
      </c>
      <c r="E53" s="5">
        <f t="shared" si="1"/>
        <v>6.9336593413067815E-3</v>
      </c>
      <c r="F53" s="10">
        <v>21</v>
      </c>
      <c r="G53" s="10" t="s">
        <v>5</v>
      </c>
      <c r="H53" s="10">
        <v>20</v>
      </c>
      <c r="I53" s="5">
        <v>6.6993300669933049E-3</v>
      </c>
      <c r="J53" s="5">
        <v>6.9336593413067815E-3</v>
      </c>
      <c r="K53" s="20">
        <v>6.9336593413067797E-3</v>
      </c>
      <c r="M53" s="5">
        <v>1.0348288203803025E-2</v>
      </c>
      <c r="N53" s="34"/>
      <c r="P53" s="20">
        <v>5.9336593413067797E-3</v>
      </c>
      <c r="S53" s="5">
        <v>1.0348288203803025E-2</v>
      </c>
      <c r="T53" s="5"/>
      <c r="V53" s="10">
        <v>20</v>
      </c>
    </row>
    <row r="54" spans="1:22" ht="36">
      <c r="A54" s="10">
        <v>21</v>
      </c>
      <c r="B54" s="10" t="s">
        <v>5</v>
      </c>
      <c r="C54" s="10">
        <v>21</v>
      </c>
      <c r="D54" s="8">
        <v>20475</v>
      </c>
      <c r="E54" s="5">
        <f t="shared" si="1"/>
        <v>6.0316384846520943E-3</v>
      </c>
      <c r="F54" s="10">
        <v>21</v>
      </c>
      <c r="G54" s="10" t="s">
        <v>5</v>
      </c>
      <c r="H54" s="10">
        <v>21</v>
      </c>
      <c r="I54" s="5">
        <v>5.5994400559944042E-3</v>
      </c>
      <c r="J54" s="5">
        <v>6.0316384846520943E-3</v>
      </c>
      <c r="K54" s="20">
        <v>4.9316384846520896E-3</v>
      </c>
      <c r="M54" s="5">
        <v>7.6487268548433131E-3</v>
      </c>
      <c r="N54" s="34"/>
      <c r="P54" s="20">
        <v>4.9316384846520896E-3</v>
      </c>
      <c r="S54" s="5">
        <v>7.6487268548433131E-3</v>
      </c>
      <c r="T54" s="5"/>
      <c r="V54" s="10">
        <v>21</v>
      </c>
    </row>
    <row r="55" spans="1:22" ht="36">
      <c r="A55" s="10">
        <v>21</v>
      </c>
      <c r="B55" s="10" t="s">
        <v>5</v>
      </c>
      <c r="C55" s="10">
        <v>22</v>
      </c>
      <c r="D55" s="8">
        <v>14476</v>
      </c>
      <c r="E55" s="5">
        <f t="shared" si="1"/>
        <v>4.2644199611147115E-3</v>
      </c>
      <c r="F55" s="10">
        <v>21</v>
      </c>
      <c r="G55" s="10" t="s">
        <v>5</v>
      </c>
      <c r="H55" s="10">
        <v>22</v>
      </c>
      <c r="I55" s="5">
        <v>4.1995800419958032E-3</v>
      </c>
      <c r="J55" s="5">
        <v>4.2644199611147115E-3</v>
      </c>
      <c r="K55" s="20">
        <v>2.9644199611147102E-3</v>
      </c>
      <c r="M55" s="5">
        <v>6.4680914886594268E-3</v>
      </c>
      <c r="N55" s="34"/>
      <c r="P55" s="20">
        <v>3.6644199611147099E-3</v>
      </c>
      <c r="S55" s="5">
        <v>6.4680914886594268E-3</v>
      </c>
      <c r="T55" s="5"/>
      <c r="V55" s="10">
        <v>22</v>
      </c>
    </row>
    <row r="56" spans="1:22" ht="36">
      <c r="A56" s="10">
        <v>21</v>
      </c>
      <c r="B56" s="10" t="s">
        <v>5</v>
      </c>
      <c r="C56" s="10">
        <v>23</v>
      </c>
      <c r="D56" s="8">
        <v>9925</v>
      </c>
      <c r="E56" s="5">
        <f t="shared" si="1"/>
        <v>2.9237612678960703E-3</v>
      </c>
      <c r="F56" s="10">
        <v>21</v>
      </c>
      <c r="G56" s="10" t="s">
        <v>5</v>
      </c>
      <c r="H56" s="10">
        <v>23</v>
      </c>
      <c r="I56" s="5">
        <v>3.6996300369963029E-3</v>
      </c>
      <c r="J56" s="5">
        <v>2.9237612678960703E-3</v>
      </c>
      <c r="K56" s="20">
        <v>2.12376126789607E-3</v>
      </c>
      <c r="M56" s="5">
        <v>4.7267598029383405E-3</v>
      </c>
      <c r="N56" s="34"/>
      <c r="P56" s="20">
        <v>2.5237612678960701E-3</v>
      </c>
      <c r="S56" s="5">
        <v>4.7267598029383405E-3</v>
      </c>
      <c r="T56" s="5"/>
      <c r="V56" s="10">
        <v>23</v>
      </c>
    </row>
    <row r="57" spans="1:22" ht="36">
      <c r="A57" s="10">
        <v>21</v>
      </c>
      <c r="B57" s="10" t="s">
        <v>5</v>
      </c>
      <c r="C57" s="10">
        <v>24</v>
      </c>
      <c r="D57" s="8">
        <v>6791</v>
      </c>
      <c r="E57" s="5">
        <f t="shared" si="1"/>
        <v>2.0005302539327168E-3</v>
      </c>
      <c r="F57" s="10">
        <v>21</v>
      </c>
      <c r="G57" s="10" t="s">
        <v>5</v>
      </c>
      <c r="H57" s="10">
        <v>24</v>
      </c>
      <c r="I57" s="5">
        <v>3.2591978897348385E-3</v>
      </c>
      <c r="J57" s="5">
        <v>2.0005302539327168E-3</v>
      </c>
      <c r="K57" s="20">
        <v>1.40053025393272E-3</v>
      </c>
      <c r="M57" s="5">
        <v>3.3613126308967727E-3</v>
      </c>
      <c r="N57" s="34"/>
      <c r="P57" s="20">
        <v>1.7005302539327199E-3</v>
      </c>
      <c r="S57" s="5">
        <v>3.3613126308967727E-3</v>
      </c>
      <c r="T57" s="5"/>
      <c r="V57" s="10">
        <v>24</v>
      </c>
    </row>
    <row r="58" spans="1:22" ht="36">
      <c r="A58" s="10">
        <v>21</v>
      </c>
      <c r="B58" s="10" t="s">
        <v>5</v>
      </c>
      <c r="C58" s="10">
        <v>25</v>
      </c>
      <c r="D58" s="8">
        <v>3787</v>
      </c>
      <c r="E58" s="5">
        <f t="shared" si="1"/>
        <v>1.1155953573322335E-3</v>
      </c>
      <c r="F58" s="10">
        <v>21</v>
      </c>
      <c r="G58" s="10" t="s">
        <v>5</v>
      </c>
      <c r="H58" s="10">
        <v>25</v>
      </c>
      <c r="I58" s="5">
        <v>5.4042214826111067E-4</v>
      </c>
      <c r="J58" s="5">
        <v>1.1155953573322335E-3</v>
      </c>
      <c r="K58" s="20">
        <v>1.1155953573322335E-3</v>
      </c>
      <c r="M58" s="5">
        <v>2.2425372884550517E-3</v>
      </c>
      <c r="N58" s="34"/>
      <c r="P58" s="20">
        <v>1.1155953573322335E-3</v>
      </c>
      <c r="S58" s="5">
        <v>2.2425372884550517E-3</v>
      </c>
      <c r="T58" s="5"/>
      <c r="V58" s="10">
        <v>25</v>
      </c>
    </row>
    <row r="59" spans="1:22" ht="36">
      <c r="A59" s="10">
        <v>21</v>
      </c>
      <c r="B59" s="10" t="s">
        <v>5</v>
      </c>
      <c r="C59" s="10">
        <v>26</v>
      </c>
      <c r="D59" s="8">
        <v>2468</v>
      </c>
      <c r="E59" s="5">
        <f t="shared" si="1"/>
        <v>7.2703705885818648E-4</v>
      </c>
      <c r="F59" s="10">
        <v>21</v>
      </c>
      <c r="G59" s="10" t="s">
        <v>5</v>
      </c>
      <c r="H59" s="10">
        <v>26</v>
      </c>
      <c r="I59" s="5">
        <v>0</v>
      </c>
      <c r="J59" s="5">
        <v>7.2703705885818648E-4</v>
      </c>
      <c r="K59" s="20">
        <v>7.2703705885818648E-4</v>
      </c>
      <c r="M59" s="5">
        <v>1.4735480578347824E-3</v>
      </c>
      <c r="N59" s="34"/>
      <c r="P59" s="20">
        <v>1.2970370588581801E-3</v>
      </c>
      <c r="S59" s="5">
        <v>1.4735480578347824E-3</v>
      </c>
      <c r="T59" s="5"/>
      <c r="V59" s="10">
        <v>26</v>
      </c>
    </row>
    <row r="60" spans="1:22" ht="36">
      <c r="A60" s="10">
        <v>21</v>
      </c>
      <c r="B60" s="10" t="s">
        <v>5</v>
      </c>
      <c r="C60" s="10">
        <v>27</v>
      </c>
      <c r="D60" s="8">
        <v>2053</v>
      </c>
      <c r="E60" s="5">
        <f t="shared" si="1"/>
        <v>6.04784068815177E-4</v>
      </c>
      <c r="F60" s="10">
        <v>21</v>
      </c>
      <c r="G60" s="10" t="s">
        <v>5</v>
      </c>
      <c r="H60" s="10">
        <v>27</v>
      </c>
      <c r="I60" s="5">
        <v>0</v>
      </c>
      <c r="J60" s="5">
        <v>6.04784068815177E-4</v>
      </c>
      <c r="K60" s="20">
        <v>6.04784068815177E-4</v>
      </c>
      <c r="M60" s="5">
        <v>1.1862176477023057E-3</v>
      </c>
      <c r="N60" s="34"/>
      <c r="P60" s="20">
        <v>1.7047840688151699E-3</v>
      </c>
      <c r="S60" s="5">
        <v>1.1862176477023057E-3</v>
      </c>
      <c r="T60" s="5"/>
      <c r="V60" s="10">
        <v>27</v>
      </c>
    </row>
    <row r="61" spans="1:22" ht="36">
      <c r="A61" s="10">
        <v>21</v>
      </c>
      <c r="B61" s="10" t="s">
        <v>5</v>
      </c>
      <c r="C61" s="10">
        <v>28</v>
      </c>
      <c r="D61" s="8">
        <v>1779</v>
      </c>
      <c r="E61" s="5">
        <f t="shared" si="1"/>
        <v>5.2406763683497323E-4</v>
      </c>
      <c r="F61" s="10">
        <v>21</v>
      </c>
      <c r="G61" s="10" t="s">
        <v>5</v>
      </c>
      <c r="H61" s="10">
        <v>28</v>
      </c>
      <c r="I61" s="5">
        <v>0</v>
      </c>
      <c r="J61" s="5">
        <v>5.2406763683497323E-4</v>
      </c>
      <c r="K61" s="20">
        <v>5.2406763683497323E-4</v>
      </c>
      <c r="M61" s="5">
        <v>9.4125326065604381E-4</v>
      </c>
      <c r="N61" s="34"/>
      <c r="P61" s="20">
        <v>2.58406763683497E-3</v>
      </c>
      <c r="S61" s="5">
        <v>9.4125326065604381E-4</v>
      </c>
      <c r="T61" s="5"/>
      <c r="V61" s="10">
        <v>28</v>
      </c>
    </row>
    <row r="62" spans="1:22" ht="36">
      <c r="A62" s="10">
        <v>21</v>
      </c>
      <c r="B62" s="10" t="s">
        <v>5</v>
      </c>
      <c r="C62" s="10">
        <v>29</v>
      </c>
      <c r="D62" s="8">
        <v>3177</v>
      </c>
      <c r="E62" s="5">
        <f t="shared" si="1"/>
        <v>9.3589819124491845E-4</v>
      </c>
      <c r="F62" s="10">
        <v>21</v>
      </c>
      <c r="G62" s="10" t="s">
        <v>5</v>
      </c>
      <c r="H62" s="10">
        <v>29</v>
      </c>
      <c r="I62" s="5">
        <v>0</v>
      </c>
      <c r="J62" s="5">
        <v>9.3589819124491845E-4</v>
      </c>
      <c r="K62" s="20">
        <v>9.3589819124491845E-4</v>
      </c>
      <c r="M62" s="5">
        <v>7.0330379829141633E-4</v>
      </c>
      <c r="N62" s="34"/>
      <c r="P62" s="20">
        <v>3.9358981912449098E-3</v>
      </c>
      <c r="S62" s="5">
        <v>7.0330379829141633E-4</v>
      </c>
      <c r="T62" s="5"/>
      <c r="V62" s="10">
        <v>29</v>
      </c>
    </row>
    <row r="63" spans="1:22" ht="36">
      <c r="A63" s="10">
        <v>21</v>
      </c>
      <c r="B63" s="10" t="s">
        <v>5</v>
      </c>
      <c r="C63" s="10">
        <v>30</v>
      </c>
      <c r="D63" s="8">
        <v>23576</v>
      </c>
      <c r="E63" s="5">
        <f t="shared" si="1"/>
        <v>6.9451481765156423E-3</v>
      </c>
      <c r="F63" s="10">
        <v>21</v>
      </c>
      <c r="G63" s="10" t="s">
        <v>5</v>
      </c>
      <c r="H63" s="10">
        <v>30</v>
      </c>
      <c r="I63" s="5">
        <v>0</v>
      </c>
      <c r="J63" s="5">
        <v>6.9451481765156423E-3</v>
      </c>
      <c r="K63" s="20">
        <v>3.79E-3</v>
      </c>
      <c r="L63" s="19">
        <f>SUM(K33:K63)</f>
        <v>0.99999959170447172</v>
      </c>
      <c r="M63" s="5">
        <v>7.392078466888169E-4</v>
      </c>
      <c r="N63" s="34"/>
      <c r="P63" s="20">
        <v>5.4400000000000004E-3</v>
      </c>
      <c r="S63" s="5">
        <v>7.392078466888169E-4</v>
      </c>
      <c r="T63" s="5"/>
      <c r="V63" s="10">
        <v>30</v>
      </c>
    </row>
    <row r="64" spans="1:22" ht="36">
      <c r="A64" s="10">
        <v>31</v>
      </c>
      <c r="B64" s="10" t="s">
        <v>6</v>
      </c>
      <c r="C64" s="10">
        <v>0</v>
      </c>
      <c r="D64" s="8">
        <v>128229</v>
      </c>
      <c r="E64" s="5">
        <f t="shared" ref="E64:E94" si="2">D64/SUM(D$64:D$94)</f>
        <v>6.377087066343011E-2</v>
      </c>
      <c r="F64" s="10">
        <v>31</v>
      </c>
      <c r="G64" s="10" t="s">
        <v>6</v>
      </c>
      <c r="H64" s="10">
        <v>0</v>
      </c>
      <c r="I64" s="5">
        <v>7.3832247923513367E-2</v>
      </c>
      <c r="J64" s="5">
        <v>6.377087066343011E-2</v>
      </c>
      <c r="K64" s="25">
        <v>6.9832247923513405E-2</v>
      </c>
      <c r="M64" s="5"/>
      <c r="P64" s="20">
        <v>7.3832247923513367E-2</v>
      </c>
      <c r="S64" s="5">
        <v>5.0055707679774304E-2</v>
      </c>
      <c r="T64" s="5"/>
      <c r="V64" s="10">
        <v>0</v>
      </c>
    </row>
    <row r="65" spans="1:22" ht="36">
      <c r="A65" s="10">
        <v>31</v>
      </c>
      <c r="B65" s="10" t="s">
        <v>6</v>
      </c>
      <c r="C65" s="10">
        <v>1</v>
      </c>
      <c r="D65" s="8">
        <v>199550</v>
      </c>
      <c r="E65" s="5">
        <f t="shared" si="2"/>
        <v>9.924024394549967E-2</v>
      </c>
      <c r="F65" s="10">
        <v>31</v>
      </c>
      <c r="G65" s="10" t="s">
        <v>6</v>
      </c>
      <c r="H65" s="10">
        <v>1</v>
      </c>
      <c r="I65" s="5">
        <v>0.10076452868133252</v>
      </c>
      <c r="J65" s="5">
        <v>9.924024394549967E-2</v>
      </c>
      <c r="K65" s="25">
        <v>9.9000243945499E-2</v>
      </c>
      <c r="M65" s="5"/>
      <c r="P65" s="20">
        <v>8.9240243945499703E-2</v>
      </c>
      <c r="S65" s="5">
        <v>7.390071873926668E-2</v>
      </c>
      <c r="T65" s="5"/>
      <c r="V65" s="10">
        <v>1</v>
      </c>
    </row>
    <row r="66" spans="1:22" ht="36">
      <c r="A66" s="10">
        <v>31</v>
      </c>
      <c r="B66" s="10" t="s">
        <v>6</v>
      </c>
      <c r="C66" s="10">
        <v>2</v>
      </c>
      <c r="D66" s="8">
        <v>199201</v>
      </c>
      <c r="E66" s="5">
        <f t="shared" si="2"/>
        <v>9.9066679199135463E-2</v>
      </c>
      <c r="F66" s="10">
        <v>31</v>
      </c>
      <c r="G66" s="10" t="s">
        <v>6</v>
      </c>
      <c r="H66" s="10">
        <v>2</v>
      </c>
      <c r="I66" s="5">
        <v>9.6262419483250275E-2</v>
      </c>
      <c r="J66" s="5">
        <v>9.9066679199135463E-2</v>
      </c>
      <c r="K66" s="25">
        <v>9.8556679199135494E-2</v>
      </c>
      <c r="M66" s="5"/>
      <c r="P66" s="20">
        <v>9.40666791991355E-2</v>
      </c>
      <c r="S66" s="5">
        <v>7.5092240785703687E-2</v>
      </c>
      <c r="T66" s="5"/>
      <c r="V66" s="10">
        <v>2</v>
      </c>
    </row>
    <row r="67" spans="1:22" ht="36">
      <c r="A67" s="10">
        <v>31</v>
      </c>
      <c r="B67" s="10" t="s">
        <v>6</v>
      </c>
      <c r="C67" s="10">
        <v>3</v>
      </c>
      <c r="D67" s="8">
        <v>196223</v>
      </c>
      <c r="E67" s="5">
        <f t="shared" si="2"/>
        <v>9.7585659672852834E-2</v>
      </c>
      <c r="F67" s="10">
        <v>31</v>
      </c>
      <c r="G67" s="10" t="s">
        <v>6</v>
      </c>
      <c r="H67" s="10">
        <v>3</v>
      </c>
      <c r="I67" s="5">
        <v>9.0869784017540978E-2</v>
      </c>
      <c r="J67" s="5">
        <v>9.7585659672852834E-2</v>
      </c>
      <c r="K67" s="25">
        <v>9.5785659672852796E-2</v>
      </c>
      <c r="M67" s="5"/>
      <c r="P67" s="20">
        <v>9.5585659672852805E-2</v>
      </c>
      <c r="S67" s="5">
        <v>7.9115005749718734E-2</v>
      </c>
      <c r="T67" s="5"/>
      <c r="V67" s="10">
        <v>3</v>
      </c>
    </row>
    <row r="68" spans="1:22" ht="36">
      <c r="A68" s="10">
        <v>31</v>
      </c>
      <c r="B68" s="10" t="s">
        <v>6</v>
      </c>
      <c r="C68" s="10">
        <v>4</v>
      </c>
      <c r="D68" s="8">
        <v>184079</v>
      </c>
      <c r="E68" s="5">
        <f t="shared" si="2"/>
        <v>9.1546203283606284E-2</v>
      </c>
      <c r="F68" s="10">
        <v>31</v>
      </c>
      <c r="G68" s="10" t="s">
        <v>6</v>
      </c>
      <c r="H68" s="10">
        <v>4</v>
      </c>
      <c r="I68" s="5">
        <v>8.5035200488974727E-2</v>
      </c>
      <c r="J68" s="5">
        <v>9.1546203283606284E-2</v>
      </c>
      <c r="K68" s="25">
        <v>8.9846203283606305E-2</v>
      </c>
      <c r="M68" s="5"/>
      <c r="P68" s="20">
        <v>9.2546203283606299E-2</v>
      </c>
      <c r="S68" s="5">
        <v>7.8272832233169845E-2</v>
      </c>
      <c r="T68" s="5"/>
      <c r="V68" s="10">
        <v>4</v>
      </c>
    </row>
    <row r="69" spans="1:22" ht="36">
      <c r="A69" s="10">
        <v>31</v>
      </c>
      <c r="B69" s="10" t="s">
        <v>6</v>
      </c>
      <c r="C69" s="10">
        <v>5</v>
      </c>
      <c r="D69" s="8">
        <v>161393</v>
      </c>
      <c r="E69" s="5">
        <f t="shared" si="2"/>
        <v>8.0263997449742067E-2</v>
      </c>
      <c r="F69" s="10">
        <v>31</v>
      </c>
      <c r="G69" s="10" t="s">
        <v>6</v>
      </c>
      <c r="H69" s="10">
        <v>5</v>
      </c>
      <c r="I69" s="5">
        <v>7.698326998034255E-2</v>
      </c>
      <c r="J69" s="5">
        <v>8.0263997449742067E-2</v>
      </c>
      <c r="K69" s="25">
        <v>8.2463997449742102E-2</v>
      </c>
      <c r="M69" s="5"/>
      <c r="P69" s="20">
        <v>8.5263997449742099E-2</v>
      </c>
      <c r="S69" s="5">
        <v>7.2912327327161436E-2</v>
      </c>
      <c r="T69" s="5"/>
      <c r="V69" s="10">
        <v>5</v>
      </c>
    </row>
    <row r="70" spans="1:22" ht="36">
      <c r="A70" s="10">
        <v>31</v>
      </c>
      <c r="B70" s="10" t="s">
        <v>6</v>
      </c>
      <c r="C70" s="10">
        <v>6</v>
      </c>
      <c r="D70" s="8">
        <v>151809</v>
      </c>
      <c r="E70" s="5">
        <f t="shared" si="2"/>
        <v>7.5497680747293211E-2</v>
      </c>
      <c r="F70" s="10">
        <v>31</v>
      </c>
      <c r="G70" s="10" t="s">
        <v>6</v>
      </c>
      <c r="H70" s="10">
        <v>6</v>
      </c>
      <c r="I70" s="5">
        <v>7.2538290761434504E-2</v>
      </c>
      <c r="J70" s="5">
        <v>7.5497680747293211E-2</v>
      </c>
      <c r="K70" s="25">
        <v>7.4897680747293194E-2</v>
      </c>
      <c r="M70" s="5"/>
      <c r="P70" s="20">
        <v>7.7497680747293199E-2</v>
      </c>
      <c r="S70" s="5">
        <v>6.8937470033197598E-2</v>
      </c>
      <c r="T70" s="5"/>
      <c r="V70" s="10">
        <v>6</v>
      </c>
    </row>
    <row r="71" spans="1:22" ht="36">
      <c r="A71" s="10">
        <v>31</v>
      </c>
      <c r="B71" s="10" t="s">
        <v>6</v>
      </c>
      <c r="C71" s="10">
        <v>7</v>
      </c>
      <c r="D71" s="8">
        <v>125554</v>
      </c>
      <c r="E71" s="5">
        <f t="shared" si="2"/>
        <v>6.2440539154764552E-2</v>
      </c>
      <c r="F71" s="10">
        <v>31</v>
      </c>
      <c r="G71" s="10" t="s">
        <v>6</v>
      </c>
      <c r="H71" s="10">
        <v>7</v>
      </c>
      <c r="I71" s="5">
        <v>6.4940667009365335E-2</v>
      </c>
      <c r="J71" s="5">
        <v>6.2440539154764552E-2</v>
      </c>
      <c r="K71" s="25">
        <v>6.5440539154764596E-2</v>
      </c>
      <c r="M71" s="5"/>
      <c r="P71" s="20">
        <v>6.8440539154764599E-2</v>
      </c>
      <c r="S71" s="5">
        <v>6.6342800954985279E-2</v>
      </c>
      <c r="T71" s="5"/>
      <c r="V71" s="10">
        <v>7</v>
      </c>
    </row>
    <row r="72" spans="1:22" ht="36">
      <c r="A72" s="10">
        <v>31</v>
      </c>
      <c r="B72" s="10" t="s">
        <v>6</v>
      </c>
      <c r="C72" s="10">
        <v>8</v>
      </c>
      <c r="D72" s="8">
        <v>116684</v>
      </c>
      <c r="E72" s="5">
        <f t="shared" si="2"/>
        <v>5.8029309068086614E-2</v>
      </c>
      <c r="F72" s="10">
        <v>31</v>
      </c>
      <c r="G72" s="10" t="s">
        <v>6</v>
      </c>
      <c r="H72" s="10">
        <v>8</v>
      </c>
      <c r="I72" s="5">
        <v>5.9785136629374611E-2</v>
      </c>
      <c r="J72" s="5">
        <v>5.8029309068086614E-2</v>
      </c>
      <c r="K72" s="25">
        <v>5.6029309068086598E-2</v>
      </c>
      <c r="M72" s="5"/>
      <c r="P72" s="20">
        <v>5.9529309068086601E-2</v>
      </c>
      <c r="S72" s="5">
        <v>6.1244241405308784E-2</v>
      </c>
      <c r="T72" s="5"/>
      <c r="V72" s="10">
        <v>8</v>
      </c>
    </row>
    <row r="73" spans="1:22" ht="36">
      <c r="A73" s="10">
        <v>31</v>
      </c>
      <c r="B73" s="10" t="s">
        <v>6</v>
      </c>
      <c r="C73" s="10">
        <v>9</v>
      </c>
      <c r="D73" s="8">
        <v>98565</v>
      </c>
      <c r="E73" s="5">
        <f t="shared" si="2"/>
        <v>4.9018364542661869E-2</v>
      </c>
      <c r="F73" s="10">
        <v>31</v>
      </c>
      <c r="G73" s="10" t="s">
        <v>6</v>
      </c>
      <c r="H73" s="10">
        <v>9</v>
      </c>
      <c r="I73" s="5">
        <v>5.1762142554900303E-2</v>
      </c>
      <c r="J73" s="5">
        <v>4.9018364542661869E-2</v>
      </c>
      <c r="K73" s="25">
        <v>4.9018364542661903E-2</v>
      </c>
      <c r="M73" s="5"/>
      <c r="P73" s="20">
        <v>4.7978364542661897E-2</v>
      </c>
      <c r="S73" s="5">
        <v>5.3594828835410668E-2</v>
      </c>
      <c r="T73" s="5"/>
      <c r="V73" s="10">
        <v>9</v>
      </c>
    </row>
    <row r="74" spans="1:22" ht="36">
      <c r="A74" s="10">
        <v>31</v>
      </c>
      <c r="B74" s="10" t="s">
        <v>6</v>
      </c>
      <c r="C74" s="10">
        <v>10</v>
      </c>
      <c r="D74" s="8">
        <v>86143</v>
      </c>
      <c r="E74" s="5">
        <f t="shared" si="2"/>
        <v>4.2840653140552132E-2</v>
      </c>
      <c r="F74" s="10">
        <v>31</v>
      </c>
      <c r="G74" s="10" t="s">
        <v>6</v>
      </c>
      <c r="H74" s="10">
        <v>10</v>
      </c>
      <c r="I74" s="5">
        <v>4.4688264155883728E-2</v>
      </c>
      <c r="J74" s="5">
        <v>4.2840653140552132E-2</v>
      </c>
      <c r="K74" s="25">
        <v>4.1840653140552103E-2</v>
      </c>
      <c r="M74" s="5"/>
      <c r="P74" s="20">
        <v>4.0840653140552102E-2</v>
      </c>
      <c r="S74" s="5">
        <v>4.5814434194836849E-2</v>
      </c>
      <c r="T74" s="5"/>
      <c r="V74" s="10">
        <v>10</v>
      </c>
    </row>
    <row r="75" spans="1:22" ht="36">
      <c r="A75" s="10">
        <v>31</v>
      </c>
      <c r="B75" s="10" t="s">
        <v>6</v>
      </c>
      <c r="C75" s="10">
        <v>11</v>
      </c>
      <c r="D75" s="8">
        <v>72636</v>
      </c>
      <c r="E75" s="5">
        <f t="shared" si="2"/>
        <v>3.6123349332123848E-2</v>
      </c>
      <c r="F75" s="10">
        <v>31</v>
      </c>
      <c r="G75" s="10" t="s">
        <v>6</v>
      </c>
      <c r="H75" s="10">
        <v>11</v>
      </c>
      <c r="I75" s="5">
        <v>3.7825178043248586E-2</v>
      </c>
      <c r="J75" s="5">
        <v>3.6123349332123848E-2</v>
      </c>
      <c r="K75" s="25">
        <v>3.5123349332123799E-2</v>
      </c>
      <c r="M75" s="5"/>
      <c r="P75" s="20">
        <v>3.2123349332123803E-2</v>
      </c>
      <c r="S75" s="5">
        <v>4.0134689623012441E-2</v>
      </c>
      <c r="T75" s="5"/>
      <c r="V75" s="10">
        <v>11</v>
      </c>
    </row>
    <row r="76" spans="1:22" ht="36">
      <c r="A76" s="10">
        <v>31</v>
      </c>
      <c r="B76" s="10" t="s">
        <v>6</v>
      </c>
      <c r="C76" s="10">
        <v>12</v>
      </c>
      <c r="D76" s="8">
        <v>55364</v>
      </c>
      <c r="E76" s="5">
        <f t="shared" si="2"/>
        <v>2.7533635007760682E-2</v>
      </c>
      <c r="F76" s="10">
        <v>31</v>
      </c>
      <c r="G76" s="10" t="s">
        <v>6</v>
      </c>
      <c r="H76" s="10">
        <v>12</v>
      </c>
      <c r="I76" s="5">
        <v>3.1773466747939426E-2</v>
      </c>
      <c r="J76" s="5">
        <v>2.7533635007760682E-2</v>
      </c>
      <c r="K76" s="25">
        <v>2.8233635007760698E-2</v>
      </c>
      <c r="M76" s="5"/>
      <c r="P76" s="20">
        <v>2.7533635007760682E-2</v>
      </c>
      <c r="S76" s="5">
        <v>3.5959023992752873E-2</v>
      </c>
      <c r="T76" s="5"/>
      <c r="V76" s="10">
        <v>12</v>
      </c>
    </row>
    <row r="77" spans="1:22" ht="36">
      <c r="A77" s="10">
        <v>31</v>
      </c>
      <c r="B77" s="10" t="s">
        <v>6</v>
      </c>
      <c r="C77" s="10">
        <v>13</v>
      </c>
      <c r="D77" s="8">
        <v>55469</v>
      </c>
      <c r="E77" s="5">
        <f t="shared" si="2"/>
        <v>2.7585853627726992E-2</v>
      </c>
      <c r="F77" s="10">
        <v>31</v>
      </c>
      <c r="G77" s="10" t="s">
        <v>6</v>
      </c>
      <c r="H77" s="10">
        <v>13</v>
      </c>
      <c r="I77" s="5">
        <v>2.6165408739974968E-2</v>
      </c>
      <c r="J77" s="5">
        <v>2.7585853627726992E-2</v>
      </c>
      <c r="K77" s="25">
        <v>2.3585853627726999E-2</v>
      </c>
      <c r="M77" s="5"/>
      <c r="P77" s="20">
        <v>2.1585853627727001E-2</v>
      </c>
      <c r="S77" s="5">
        <v>3.1002851368717835E-2</v>
      </c>
      <c r="T77" s="5"/>
      <c r="V77" s="10">
        <v>13</v>
      </c>
    </row>
    <row r="78" spans="1:22" ht="36">
      <c r="A78" s="10">
        <v>31</v>
      </c>
      <c r="B78" s="10" t="s">
        <v>6</v>
      </c>
      <c r="C78" s="10">
        <v>14</v>
      </c>
      <c r="D78" s="8">
        <v>43364</v>
      </c>
      <c r="E78" s="5">
        <f t="shared" si="2"/>
        <v>2.1565792725896506E-2</v>
      </c>
      <c r="F78" s="10">
        <v>31</v>
      </c>
      <c r="G78" s="10" t="s">
        <v>6</v>
      </c>
      <c r="H78" s="10">
        <v>14</v>
      </c>
      <c r="I78" s="5">
        <v>2.1647385247115458E-2</v>
      </c>
      <c r="J78" s="5">
        <v>2.1565792725896506E-2</v>
      </c>
      <c r="K78" s="25">
        <v>1.86657927258965E-2</v>
      </c>
      <c r="M78" s="5"/>
      <c r="P78" s="20">
        <v>1.85657927258965E-2</v>
      </c>
      <c r="S78" s="5">
        <v>2.821996226540421E-2</v>
      </c>
      <c r="T78" s="5"/>
      <c r="V78" s="10">
        <v>14</v>
      </c>
    </row>
    <row r="79" spans="1:22" ht="36">
      <c r="A79" s="10">
        <v>31</v>
      </c>
      <c r="B79" s="10" t="s">
        <v>6</v>
      </c>
      <c r="C79" s="10">
        <v>15</v>
      </c>
      <c r="D79" s="8">
        <v>29601</v>
      </c>
      <c r="E79" s="5">
        <f t="shared" si="2"/>
        <v>1.4721174948788454E-2</v>
      </c>
      <c r="F79" s="10">
        <v>31</v>
      </c>
      <c r="G79" s="10" t="s">
        <v>6</v>
      </c>
      <c r="H79" s="10">
        <v>15</v>
      </c>
      <c r="I79" s="5">
        <v>1.6398265099108498E-2</v>
      </c>
      <c r="J79" s="5">
        <v>1.4721174948788454E-2</v>
      </c>
      <c r="K79" s="25">
        <v>1.45211749487885E-2</v>
      </c>
      <c r="M79" s="5"/>
      <c r="P79" s="20">
        <v>1.37211749487885E-2</v>
      </c>
      <c r="S79" s="5">
        <v>2.2755516324294647E-2</v>
      </c>
      <c r="T79" s="5"/>
      <c r="V79" s="10">
        <v>15</v>
      </c>
    </row>
    <row r="80" spans="1:22" ht="36">
      <c r="A80" s="10">
        <v>31</v>
      </c>
      <c r="B80" s="10" t="s">
        <v>6</v>
      </c>
      <c r="C80" s="10">
        <v>16</v>
      </c>
      <c r="D80" s="8">
        <v>18853</v>
      </c>
      <c r="E80" s="5">
        <f t="shared" si="2"/>
        <v>9.3759775449987742E-3</v>
      </c>
      <c r="F80" s="10">
        <v>31</v>
      </c>
      <c r="G80" s="10" t="s">
        <v>6</v>
      </c>
      <c r="H80" s="10">
        <v>16</v>
      </c>
      <c r="I80" s="5">
        <v>1.1757729330838436E-2</v>
      </c>
      <c r="J80" s="5">
        <v>9.3759775449987742E-3</v>
      </c>
      <c r="K80" s="25">
        <v>1.1975977544998699E-2</v>
      </c>
      <c r="M80" s="5"/>
      <c r="P80" s="20">
        <v>1.13759775449987E-2</v>
      </c>
      <c r="S80" s="5">
        <v>1.7745073778915488E-2</v>
      </c>
      <c r="T80" s="5"/>
      <c r="V80" s="10">
        <v>16</v>
      </c>
    </row>
    <row r="81" spans="1:22" ht="36">
      <c r="A81" s="10">
        <v>31</v>
      </c>
      <c r="B81" s="10" t="s">
        <v>6</v>
      </c>
      <c r="C81" s="10">
        <v>17</v>
      </c>
      <c r="D81" s="8">
        <v>14876</v>
      </c>
      <c r="E81" s="5">
        <f t="shared" si="2"/>
        <v>7.3981351487509553E-3</v>
      </c>
      <c r="F81" s="10">
        <v>31</v>
      </c>
      <c r="G81" s="10" t="s">
        <v>6</v>
      </c>
      <c r="H81" s="10">
        <v>17</v>
      </c>
      <c r="I81" s="5">
        <v>8.5414616792680465E-3</v>
      </c>
      <c r="J81" s="5">
        <v>7.3981351487509553E-3</v>
      </c>
      <c r="K81" s="25">
        <v>9.8981351487509601E-3</v>
      </c>
      <c r="M81" s="5"/>
      <c r="P81" s="20">
        <v>9.3981351487509596E-3</v>
      </c>
      <c r="S81" s="5">
        <v>1.4225533657983546E-2</v>
      </c>
      <c r="T81" s="5"/>
      <c r="V81" s="10">
        <v>17</v>
      </c>
    </row>
    <row r="82" spans="1:22" ht="36">
      <c r="A82" s="10">
        <v>31</v>
      </c>
      <c r="B82" s="10" t="s">
        <v>6</v>
      </c>
      <c r="C82" s="10">
        <v>18</v>
      </c>
      <c r="D82" s="8">
        <v>13459</v>
      </c>
      <c r="E82" s="5">
        <f t="shared" si="2"/>
        <v>6.6934324393008275E-3</v>
      </c>
      <c r="F82" s="10">
        <v>31</v>
      </c>
      <c r="G82" s="10" t="s">
        <v>6</v>
      </c>
      <c r="H82" s="10">
        <v>18</v>
      </c>
      <c r="I82" s="5">
        <v>5.4397540328879985E-3</v>
      </c>
      <c r="J82" s="5">
        <v>6.6934324393008275E-3</v>
      </c>
      <c r="K82" s="25">
        <v>7.6934324393008301E-3</v>
      </c>
      <c r="M82" s="5"/>
      <c r="P82" s="20">
        <v>8.1934324393008306E-3</v>
      </c>
      <c r="S82" s="5">
        <v>1.4026418321570523E-2</v>
      </c>
      <c r="T82" s="5"/>
      <c r="V82" s="10">
        <v>18</v>
      </c>
    </row>
    <row r="83" spans="1:22" ht="36">
      <c r="A83" s="10">
        <v>31</v>
      </c>
      <c r="B83" s="10" t="s">
        <v>6</v>
      </c>
      <c r="C83" s="10">
        <v>19</v>
      </c>
      <c r="D83" s="8">
        <v>14314</v>
      </c>
      <c r="E83" s="5">
        <f t="shared" si="2"/>
        <v>7.1186412018836498E-3</v>
      </c>
      <c r="F83" s="10">
        <v>31</v>
      </c>
      <c r="G83" s="10" t="s">
        <v>6</v>
      </c>
      <c r="H83" s="10">
        <v>19</v>
      </c>
      <c r="I83" s="5">
        <v>3.1356350581121036E-3</v>
      </c>
      <c r="J83" s="5">
        <v>7.1186412018836498E-3</v>
      </c>
      <c r="K83" s="25">
        <v>6.9186412018836501E-3</v>
      </c>
      <c r="M83" s="5"/>
      <c r="P83" s="20">
        <v>7.1186412018836498E-3</v>
      </c>
      <c r="S83" s="5">
        <v>1.2654225479744971E-2</v>
      </c>
      <c r="T83" s="5"/>
      <c r="V83" s="10">
        <v>19</v>
      </c>
    </row>
    <row r="84" spans="1:22" ht="36">
      <c r="A84" s="10">
        <v>31</v>
      </c>
      <c r="B84" s="10" t="s">
        <v>6</v>
      </c>
      <c r="C84" s="10">
        <v>20</v>
      </c>
      <c r="D84" s="8">
        <v>12673</v>
      </c>
      <c r="E84" s="5">
        <f t="shared" si="2"/>
        <v>6.3025387698387239E-3</v>
      </c>
      <c r="F84" s="10">
        <v>31</v>
      </c>
      <c r="G84" s="10" t="s">
        <v>6</v>
      </c>
      <c r="H84" s="10">
        <v>20</v>
      </c>
      <c r="I84" s="5">
        <v>1.904099952714665E-3</v>
      </c>
      <c r="J84" s="5">
        <v>6.3025387698387239E-3</v>
      </c>
      <c r="K84" s="25">
        <v>5.0025387698387196E-3</v>
      </c>
      <c r="M84" s="5"/>
      <c r="P84" s="20">
        <v>6.3025387698387239E-3</v>
      </c>
      <c r="S84" s="5">
        <v>1.1703186904857702E-2</v>
      </c>
      <c r="T84" s="5"/>
      <c r="V84" s="10">
        <v>20</v>
      </c>
    </row>
    <row r="85" spans="1:22" ht="36">
      <c r="A85" s="10">
        <v>31</v>
      </c>
      <c r="B85" s="10" t="s">
        <v>6</v>
      </c>
      <c r="C85" s="10">
        <v>21</v>
      </c>
      <c r="D85" s="8">
        <v>9458</v>
      </c>
      <c r="E85" s="5">
        <f t="shared" si="2"/>
        <v>4.7036543584892806E-3</v>
      </c>
      <c r="F85" s="10">
        <v>31</v>
      </c>
      <c r="G85" s="10" t="s">
        <v>6</v>
      </c>
      <c r="H85" s="10">
        <v>21</v>
      </c>
      <c r="I85" s="5">
        <v>1.8282525941489881E-3</v>
      </c>
      <c r="J85" s="5">
        <v>4.7036543584892806E-3</v>
      </c>
      <c r="K85" s="25">
        <v>4.1036543584892799E-3</v>
      </c>
      <c r="M85" s="5"/>
      <c r="P85" s="20">
        <v>4.9036543584892803E-3</v>
      </c>
      <c r="S85" s="5">
        <v>9.9506244215622815E-3</v>
      </c>
      <c r="T85" s="5"/>
      <c r="V85" s="10">
        <v>21</v>
      </c>
    </row>
    <row r="86" spans="1:22" ht="36">
      <c r="A86" s="10">
        <v>31</v>
      </c>
      <c r="B86" s="10" t="s">
        <v>6</v>
      </c>
      <c r="C86" s="10">
        <v>22</v>
      </c>
      <c r="D86" s="8">
        <v>6883</v>
      </c>
      <c r="E86" s="5">
        <f t="shared" si="2"/>
        <v>3.4230548688392597E-3</v>
      </c>
      <c r="F86" s="10">
        <v>31</v>
      </c>
      <c r="G86" s="10" t="s">
        <v>6</v>
      </c>
      <c r="H86" s="10">
        <v>22</v>
      </c>
      <c r="I86" s="5">
        <v>2.6931072306290065E-3</v>
      </c>
      <c r="J86" s="5">
        <v>3.4230548688392597E-3</v>
      </c>
      <c r="K86" s="25">
        <v>3.4130548688392601E-3</v>
      </c>
      <c r="M86" s="5"/>
      <c r="P86" s="20">
        <v>3.8230548688392599E-3</v>
      </c>
      <c r="S86" s="5">
        <v>8.7562494002882477E-3</v>
      </c>
      <c r="T86" s="5"/>
      <c r="V86" s="10">
        <v>22</v>
      </c>
    </row>
    <row r="87" spans="1:22" ht="36">
      <c r="A87" s="10">
        <v>31</v>
      </c>
      <c r="B87" s="10" t="s">
        <v>6</v>
      </c>
      <c r="C87" s="10">
        <v>23</v>
      </c>
      <c r="D87" s="8">
        <v>4328</v>
      </c>
      <c r="E87" s="5">
        <f t="shared" si="2"/>
        <v>2.1524017829923458E-3</v>
      </c>
      <c r="F87" s="10">
        <v>31</v>
      </c>
      <c r="G87" s="10" t="s">
        <v>6</v>
      </c>
      <c r="H87" s="10">
        <v>23</v>
      </c>
      <c r="I87" s="5">
        <v>4.6025073538287177E-3</v>
      </c>
      <c r="J87" s="5">
        <v>2.1524017829923458E-3</v>
      </c>
      <c r="K87" s="25">
        <v>2.1524017829923458E-3</v>
      </c>
      <c r="M87" s="5"/>
      <c r="P87" s="20">
        <v>2.8524017829923498E-3</v>
      </c>
      <c r="S87" s="5">
        <v>7.4755360812510663E-3</v>
      </c>
      <c r="T87" s="5"/>
      <c r="V87" s="10">
        <v>23</v>
      </c>
    </row>
    <row r="88" spans="1:22" ht="36">
      <c r="A88" s="10">
        <v>31</v>
      </c>
      <c r="B88" s="10" t="s">
        <v>6</v>
      </c>
      <c r="C88" s="10">
        <v>24</v>
      </c>
      <c r="D88" s="8">
        <v>3095</v>
      </c>
      <c r="E88" s="5">
        <f t="shared" si="2"/>
        <v>1.5392059885308018E-3</v>
      </c>
      <c r="F88" s="10">
        <v>31</v>
      </c>
      <c r="G88" s="10" t="s">
        <v>6</v>
      </c>
      <c r="H88" s="10">
        <v>24</v>
      </c>
      <c r="I88" s="5">
        <v>8.1300867020174267E-3</v>
      </c>
      <c r="J88" s="5">
        <v>1.5392059885308018E-3</v>
      </c>
      <c r="K88" s="25">
        <v>1.5392059885308018E-3</v>
      </c>
      <c r="M88" s="5"/>
      <c r="P88" s="20">
        <v>1.9392059885308E-3</v>
      </c>
      <c r="S88" s="5">
        <v>5.67512697921783E-3</v>
      </c>
      <c r="T88" s="5"/>
      <c r="V88" s="10">
        <v>24</v>
      </c>
    </row>
    <row r="89" spans="1:22" ht="36">
      <c r="A89" s="10">
        <v>31</v>
      </c>
      <c r="B89" s="10" t="s">
        <v>6</v>
      </c>
      <c r="C89" s="10">
        <v>25</v>
      </c>
      <c r="D89" s="8">
        <v>1836</v>
      </c>
      <c r="E89" s="5">
        <f t="shared" si="2"/>
        <v>9.1307986912521875E-4</v>
      </c>
      <c r="F89" s="10">
        <v>31</v>
      </c>
      <c r="G89" s="10" t="s">
        <v>6</v>
      </c>
      <c r="H89" s="10">
        <v>25</v>
      </c>
      <c r="I89" s="5">
        <v>2.1383948329191119E-4</v>
      </c>
      <c r="J89" s="5">
        <v>9.1307986912521875E-4</v>
      </c>
      <c r="K89" s="25">
        <v>9.1307986912521875E-4</v>
      </c>
      <c r="M89" s="5"/>
      <c r="P89" s="20">
        <v>9.1307986912521875E-4</v>
      </c>
      <c r="S89" s="5">
        <v>3.8418617040101564E-3</v>
      </c>
      <c r="T89" s="5"/>
      <c r="V89" s="10">
        <v>25</v>
      </c>
    </row>
    <row r="90" spans="1:22" ht="36">
      <c r="A90" s="10">
        <v>31</v>
      </c>
      <c r="B90" s="10" t="s">
        <v>6</v>
      </c>
      <c r="C90" s="10">
        <v>26</v>
      </c>
      <c r="D90" s="8">
        <v>1161</v>
      </c>
      <c r="E90" s="5">
        <f t="shared" si="2"/>
        <v>5.7738874077035887E-4</v>
      </c>
      <c r="F90" s="10">
        <v>31</v>
      </c>
      <c r="G90" s="10" t="s">
        <v>6</v>
      </c>
      <c r="H90" s="10">
        <v>26</v>
      </c>
      <c r="I90" s="5">
        <v>1.3294187814142587E-5</v>
      </c>
      <c r="J90" s="5">
        <v>5.7738874077035887E-4</v>
      </c>
      <c r="K90" s="25">
        <v>5.7738874077035887E-4</v>
      </c>
      <c r="M90" s="5"/>
      <c r="P90" s="20">
        <v>5.7738874077035887E-4</v>
      </c>
      <c r="S90" s="5">
        <v>2.796291040665283E-3</v>
      </c>
      <c r="T90" s="5"/>
      <c r="V90" s="10">
        <v>26</v>
      </c>
    </row>
    <row r="91" spans="1:22" ht="36">
      <c r="A91" s="10">
        <v>31</v>
      </c>
      <c r="B91" s="10" t="s">
        <v>6</v>
      </c>
      <c r="C91" s="10">
        <v>27</v>
      </c>
      <c r="D91" s="8">
        <v>862</v>
      </c>
      <c r="E91" s="5">
        <f t="shared" si="2"/>
        <v>4.286900039139099E-4</v>
      </c>
      <c r="F91" s="10">
        <v>31</v>
      </c>
      <c r="G91" s="10" t="s">
        <v>6</v>
      </c>
      <c r="H91" s="10">
        <v>27</v>
      </c>
      <c r="I91" s="5">
        <v>9.2778230889295579E-6</v>
      </c>
      <c r="J91" s="5">
        <v>4.286900039139099E-4</v>
      </c>
      <c r="K91" s="25">
        <v>4.286900039139099E-4</v>
      </c>
      <c r="M91" s="5"/>
      <c r="P91" s="20">
        <v>4.0869000391391001E-4</v>
      </c>
      <c r="S91" s="5">
        <v>2.1530614472264546E-3</v>
      </c>
      <c r="T91" s="5"/>
      <c r="V91" s="10">
        <v>27</v>
      </c>
    </row>
    <row r="92" spans="1:22" ht="36">
      <c r="A92" s="10">
        <v>31</v>
      </c>
      <c r="B92" s="10" t="s">
        <v>6</v>
      </c>
      <c r="C92" s="10">
        <v>28</v>
      </c>
      <c r="D92" s="8">
        <v>978</v>
      </c>
      <c r="E92" s="5">
        <f t="shared" si="2"/>
        <v>4.8637914597193024E-4</v>
      </c>
      <c r="F92" s="10">
        <v>31</v>
      </c>
      <c r="G92" s="10" t="s">
        <v>6</v>
      </c>
      <c r="H92" s="10">
        <v>28</v>
      </c>
      <c r="I92" s="5">
        <v>7.0651687437598601E-6</v>
      </c>
      <c r="J92" s="5">
        <v>4.8637914597193024E-4</v>
      </c>
      <c r="K92" s="25">
        <v>4.8637914597193024E-4</v>
      </c>
      <c r="M92" s="5"/>
      <c r="P92" s="20">
        <v>4.4637914597193002E-4</v>
      </c>
      <c r="S92" s="5">
        <v>2.1102762171809732E-3</v>
      </c>
      <c r="T92" s="5"/>
      <c r="V92" s="10">
        <v>28</v>
      </c>
    </row>
    <row r="93" spans="1:22" ht="36">
      <c r="A93" s="10">
        <v>31</v>
      </c>
      <c r="B93" s="10" t="s">
        <v>6</v>
      </c>
      <c r="C93" s="10">
        <v>29</v>
      </c>
      <c r="D93" s="8">
        <v>843</v>
      </c>
      <c r="E93" s="5">
        <f t="shared" si="2"/>
        <v>4.192409203009583E-4</v>
      </c>
      <c r="F93" s="10">
        <v>31</v>
      </c>
      <c r="G93" s="10" t="s">
        <v>6</v>
      </c>
      <c r="H93" s="10">
        <v>29</v>
      </c>
      <c r="I93" s="5">
        <v>5.643611339699469E-6</v>
      </c>
      <c r="J93" s="5">
        <v>4.192409203009583E-4</v>
      </c>
      <c r="K93" s="25">
        <v>4.192409203009583E-4</v>
      </c>
      <c r="M93" s="5"/>
      <c r="P93" s="20">
        <v>4.192409203009583E-4</v>
      </c>
      <c r="S93" s="5">
        <v>1.6792879925328788E-3</v>
      </c>
      <c r="T93" s="5"/>
      <c r="V93" s="10">
        <v>29</v>
      </c>
    </row>
    <row r="94" spans="1:22" ht="36">
      <c r="A94" s="10">
        <v>31</v>
      </c>
      <c r="B94" s="10" t="s">
        <v>6</v>
      </c>
      <c r="C94" s="10">
        <v>30</v>
      </c>
      <c r="D94" s="8">
        <v>3294</v>
      </c>
      <c r="E94" s="5">
        <f t="shared" si="2"/>
        <v>1.6381727063717159E-3</v>
      </c>
      <c r="F94" s="10">
        <v>31</v>
      </c>
      <c r="G94" s="10" t="s">
        <v>6</v>
      </c>
      <c r="H94" s="10">
        <v>30</v>
      </c>
      <c r="I94" s="5">
        <v>4.465902279759405E-4</v>
      </c>
      <c r="J94" s="5">
        <v>1.6381727063717159E-3</v>
      </c>
      <c r="K94" s="25">
        <v>1.6381727063717159E-3</v>
      </c>
      <c r="L94" s="19">
        <f>SUM(K64:K94)</f>
        <v>1.0000013772600826</v>
      </c>
      <c r="M94" s="5"/>
      <c r="P94" s="20">
        <v>2.9781727063717201E-3</v>
      </c>
      <c r="S94" s="5">
        <v>1.8525950602762424E-3</v>
      </c>
      <c r="T94" s="5"/>
      <c r="V94" s="10">
        <v>30</v>
      </c>
    </row>
    <row r="95" spans="1:22" ht="54">
      <c r="A95" s="10">
        <v>32</v>
      </c>
      <c r="B95" s="10" t="s">
        <v>7</v>
      </c>
      <c r="C95" s="10">
        <v>0</v>
      </c>
      <c r="D95" s="8">
        <v>38958</v>
      </c>
      <c r="E95" s="5">
        <f t="shared" ref="E95:E125" si="3">D95/SUM(D$95:D$125)</f>
        <v>6.0299594164135994E-2</v>
      </c>
      <c r="F95" s="10">
        <v>32</v>
      </c>
      <c r="G95" s="10" t="s">
        <v>7</v>
      </c>
      <c r="H95" s="10">
        <v>0</v>
      </c>
      <c r="I95" s="5">
        <v>6.9312948695812462E-2</v>
      </c>
      <c r="J95" s="5">
        <v>6.0299594164135994E-2</v>
      </c>
      <c r="K95" s="20">
        <v>6.9312948695812462E-2</v>
      </c>
      <c r="M95" s="5"/>
      <c r="P95" s="20">
        <v>6.9312948695812462E-2</v>
      </c>
      <c r="S95" s="5">
        <v>5.005570466650891E-2</v>
      </c>
      <c r="T95" s="5"/>
      <c r="V95" s="10">
        <v>0</v>
      </c>
    </row>
    <row r="96" spans="1:22" ht="54">
      <c r="A96" s="10">
        <v>32</v>
      </c>
      <c r="B96" s="10" t="s">
        <v>7</v>
      </c>
      <c r="C96" s="10">
        <v>1</v>
      </c>
      <c r="D96" s="8">
        <v>60458</v>
      </c>
      <c r="E96" s="5">
        <f t="shared" si="3"/>
        <v>9.3577515888272858E-2</v>
      </c>
      <c r="F96" s="10">
        <v>32</v>
      </c>
      <c r="G96" s="10" t="s">
        <v>7</v>
      </c>
      <c r="H96" s="10">
        <v>1</v>
      </c>
      <c r="I96" s="5">
        <v>9.9913058559804396E-2</v>
      </c>
      <c r="J96" s="5">
        <v>9.3577515888272858E-2</v>
      </c>
      <c r="K96" s="20">
        <v>9.8577515888272904E-2</v>
      </c>
      <c r="M96" s="5"/>
      <c r="P96" s="20">
        <v>8.5577515888272906E-2</v>
      </c>
      <c r="S96" s="5">
        <v>7.3900713605493246E-2</v>
      </c>
      <c r="T96" s="5"/>
      <c r="V96" s="10">
        <v>1</v>
      </c>
    </row>
    <row r="97" spans="1:22" ht="54">
      <c r="A97" s="10">
        <v>32</v>
      </c>
      <c r="B97" s="10" t="s">
        <v>7</v>
      </c>
      <c r="C97" s="10">
        <v>2</v>
      </c>
      <c r="D97" s="8">
        <v>62876</v>
      </c>
      <c r="E97" s="5">
        <f t="shared" si="3"/>
        <v>9.7320121224503689E-2</v>
      </c>
      <c r="F97" s="10">
        <v>32</v>
      </c>
      <c r="G97" s="10" t="s">
        <v>7</v>
      </c>
      <c r="H97" s="10">
        <v>2</v>
      </c>
      <c r="I97" s="5">
        <v>9.6013565054226271E-2</v>
      </c>
      <c r="J97" s="5">
        <v>9.7320121224503689E-2</v>
      </c>
      <c r="K97" s="20">
        <v>9.5720121224503699E-2</v>
      </c>
      <c r="M97" s="5"/>
      <c r="P97" s="20">
        <v>9.2320121224503698E-2</v>
      </c>
      <c r="S97" s="5">
        <v>7.5092240811467661E-2</v>
      </c>
      <c r="T97" s="5"/>
      <c r="V97" s="10">
        <v>2</v>
      </c>
    </row>
    <row r="98" spans="1:22" ht="54">
      <c r="A98" s="10">
        <v>32</v>
      </c>
      <c r="B98" s="10" t="s">
        <v>7</v>
      </c>
      <c r="C98" s="10">
        <v>3</v>
      </c>
      <c r="D98" s="8">
        <v>61179</v>
      </c>
      <c r="E98" s="5">
        <f t="shared" si="3"/>
        <v>9.4693487123766004E-2</v>
      </c>
      <c r="F98" s="10">
        <v>32</v>
      </c>
      <c r="G98" s="10" t="s">
        <v>7</v>
      </c>
      <c r="H98" s="10">
        <v>3</v>
      </c>
      <c r="I98" s="5">
        <v>9.1312900113102238E-2</v>
      </c>
      <c r="J98" s="5">
        <v>9.4693487123766004E-2</v>
      </c>
      <c r="K98" s="20">
        <v>9.1693487123766002E-2</v>
      </c>
      <c r="M98" s="5"/>
      <c r="P98" s="20">
        <v>9.4693487123766004E-2</v>
      </c>
      <c r="S98" s="5">
        <v>7.9114996376309699E-2</v>
      </c>
      <c r="T98" s="5"/>
      <c r="V98" s="10">
        <v>3</v>
      </c>
    </row>
    <row r="99" spans="1:22" ht="54">
      <c r="A99" s="10">
        <v>32</v>
      </c>
      <c r="B99" s="10" t="s">
        <v>7</v>
      </c>
      <c r="C99" s="10">
        <v>4</v>
      </c>
      <c r="D99" s="8">
        <v>58224</v>
      </c>
      <c r="E99" s="5">
        <f t="shared" si="3"/>
        <v>9.0119707649588127E-2</v>
      </c>
      <c r="F99" s="10">
        <v>32</v>
      </c>
      <c r="G99" s="10" t="s">
        <v>7</v>
      </c>
      <c r="H99" s="10">
        <v>4</v>
      </c>
      <c r="I99" s="5">
        <v>8.5410196839796504E-2</v>
      </c>
      <c r="J99" s="5">
        <v>9.0119707649588127E-2</v>
      </c>
      <c r="K99" s="20">
        <v>8.6119707649588095E-2</v>
      </c>
      <c r="M99" s="5"/>
      <c r="P99" s="20">
        <v>9.0119707649588127E-2</v>
      </c>
      <c r="S99" s="5">
        <v>7.82728318126448E-2</v>
      </c>
      <c r="T99" s="5"/>
      <c r="V99" s="10">
        <v>4</v>
      </c>
    </row>
    <row r="100" spans="1:22" ht="54">
      <c r="A100" s="10">
        <v>32</v>
      </c>
      <c r="B100" s="10" t="s">
        <v>7</v>
      </c>
      <c r="C100" s="10">
        <v>5</v>
      </c>
      <c r="D100" s="8">
        <v>52401</v>
      </c>
      <c r="E100" s="5">
        <f t="shared" si="3"/>
        <v>8.1106808198441668E-2</v>
      </c>
      <c r="F100" s="10">
        <v>32</v>
      </c>
      <c r="G100" s="10" t="s">
        <v>7</v>
      </c>
      <c r="H100" s="10">
        <v>5</v>
      </c>
      <c r="I100" s="5">
        <v>7.3410816512273255E-2</v>
      </c>
      <c r="J100" s="5">
        <v>8.1106808198441668E-2</v>
      </c>
      <c r="K100" s="20">
        <v>8.0106808198441695E-2</v>
      </c>
      <c r="M100" s="5"/>
      <c r="P100" s="20">
        <v>8.51068081984417E-2</v>
      </c>
      <c r="S100" s="5">
        <v>7.2912326444745365E-2</v>
      </c>
      <c r="T100" s="5"/>
      <c r="V100" s="10">
        <v>5</v>
      </c>
    </row>
    <row r="101" spans="1:22" ht="54">
      <c r="A101" s="10">
        <v>32</v>
      </c>
      <c r="B101" s="10" t="s">
        <v>7</v>
      </c>
      <c r="C101" s="10">
        <v>6</v>
      </c>
      <c r="D101" s="8">
        <v>48268</v>
      </c>
      <c r="E101" s="5">
        <f t="shared" si="3"/>
        <v>7.4709708175843631E-2</v>
      </c>
      <c r="F101" s="10">
        <v>32</v>
      </c>
      <c r="G101" s="10" t="s">
        <v>7</v>
      </c>
      <c r="H101" s="10">
        <v>6</v>
      </c>
      <c r="I101" s="5">
        <v>7.2939623436225481E-2</v>
      </c>
      <c r="J101" s="5">
        <v>7.4709708175843631E-2</v>
      </c>
      <c r="K101" s="20">
        <v>7.3609708175843599E-2</v>
      </c>
      <c r="M101" s="5"/>
      <c r="P101" s="20">
        <v>7.6709708175843605E-2</v>
      </c>
      <c r="S101" s="5">
        <v>6.8937460115878382E-2</v>
      </c>
      <c r="T101" s="5"/>
      <c r="V101" s="10">
        <v>6</v>
      </c>
    </row>
    <row r="102" spans="1:22" ht="54">
      <c r="A102" s="10">
        <v>32</v>
      </c>
      <c r="B102" s="10" t="s">
        <v>7</v>
      </c>
      <c r="C102" s="10">
        <v>7</v>
      </c>
      <c r="D102" s="8">
        <v>40994</v>
      </c>
      <c r="E102" s="5">
        <f t="shared" si="3"/>
        <v>6.3450935960896127E-2</v>
      </c>
      <c r="F102" s="10">
        <v>32</v>
      </c>
      <c r="G102" s="10" t="s">
        <v>7</v>
      </c>
      <c r="H102" s="10">
        <v>7</v>
      </c>
      <c r="I102" s="5">
        <v>6.328852883070453E-2</v>
      </c>
      <c r="J102" s="5">
        <v>6.3450935960896127E-2</v>
      </c>
      <c r="K102" s="20">
        <v>6.6050935960896104E-2</v>
      </c>
      <c r="M102" s="5"/>
      <c r="P102" s="20">
        <v>6.8450935960896103E-2</v>
      </c>
      <c r="S102" s="5">
        <v>6.6342792704425807E-2</v>
      </c>
      <c r="T102" s="5"/>
      <c r="V102" s="10">
        <v>7</v>
      </c>
    </row>
    <row r="103" spans="1:22" ht="54">
      <c r="A103" s="10">
        <v>32</v>
      </c>
      <c r="B103" s="10" t="s">
        <v>7</v>
      </c>
      <c r="C103" s="10">
        <v>8</v>
      </c>
      <c r="D103" s="8">
        <v>38605</v>
      </c>
      <c r="E103" s="5">
        <f t="shared" si="3"/>
        <v>5.9753217123735054E-2</v>
      </c>
      <c r="F103" s="10">
        <v>32</v>
      </c>
      <c r="G103" s="10" t="s">
        <v>7</v>
      </c>
      <c r="H103" s="10">
        <v>8</v>
      </c>
      <c r="I103" s="5">
        <v>6.0343090826575865E-2</v>
      </c>
      <c r="J103" s="5">
        <v>5.9753217123735054E-2</v>
      </c>
      <c r="K103" s="20">
        <v>5.9753217123735054E-2</v>
      </c>
      <c r="M103" s="5"/>
      <c r="P103" s="20">
        <v>5.9753217123735054E-2</v>
      </c>
      <c r="S103" s="5">
        <v>6.1244256603901745E-2</v>
      </c>
      <c r="T103" s="5"/>
      <c r="V103" s="10">
        <v>8</v>
      </c>
    </row>
    <row r="104" spans="1:22" ht="54">
      <c r="A104" s="10">
        <v>32</v>
      </c>
      <c r="B104" s="10" t="s">
        <v>7</v>
      </c>
      <c r="C104" s="10">
        <v>9</v>
      </c>
      <c r="D104" s="8">
        <v>33055</v>
      </c>
      <c r="E104" s="5">
        <f t="shared" si="3"/>
        <v>5.1162869887969489E-2</v>
      </c>
      <c r="F104" s="10">
        <v>32</v>
      </c>
      <c r="G104" s="10" t="s">
        <v>7</v>
      </c>
      <c r="H104" s="10">
        <v>9</v>
      </c>
      <c r="I104" s="5">
        <v>5.1167957780036737E-2</v>
      </c>
      <c r="J104" s="5">
        <v>5.1162869887969489E-2</v>
      </c>
      <c r="K104" s="20">
        <v>5.1962869887969498E-2</v>
      </c>
      <c r="M104" s="5"/>
      <c r="P104" s="20">
        <v>5.1162869887969489E-2</v>
      </c>
      <c r="S104" s="5">
        <v>5.3594841150943894E-2</v>
      </c>
      <c r="T104" s="5"/>
      <c r="V104" s="10">
        <v>9</v>
      </c>
    </row>
    <row r="105" spans="1:22" ht="54">
      <c r="A105" s="10">
        <v>32</v>
      </c>
      <c r="B105" s="10" t="s">
        <v>7</v>
      </c>
      <c r="C105" s="10">
        <v>10</v>
      </c>
      <c r="D105" s="8">
        <v>26644</v>
      </c>
      <c r="E105" s="5">
        <f t="shared" si="3"/>
        <v>4.1239857972925703E-2</v>
      </c>
      <c r="F105" s="10">
        <v>32</v>
      </c>
      <c r="G105" s="10" t="s">
        <v>7</v>
      </c>
      <c r="H105" s="10">
        <v>10</v>
      </c>
      <c r="I105" s="5">
        <v>4.3403068393049256E-2</v>
      </c>
      <c r="J105" s="5">
        <v>4.1239857972925703E-2</v>
      </c>
      <c r="K105" s="20">
        <v>4.4239857972925699E-2</v>
      </c>
      <c r="M105" s="5"/>
      <c r="P105" s="20">
        <v>4.1239857972925703E-2</v>
      </c>
      <c r="S105" s="5">
        <v>4.5814434035717465E-2</v>
      </c>
      <c r="T105" s="5"/>
      <c r="V105" s="10">
        <v>10</v>
      </c>
    </row>
    <row r="106" spans="1:22" ht="54">
      <c r="A106" s="10">
        <v>32</v>
      </c>
      <c r="B106" s="10" t="s">
        <v>7</v>
      </c>
      <c r="C106" s="10">
        <v>11</v>
      </c>
      <c r="D106" s="8">
        <v>24690</v>
      </c>
      <c r="E106" s="5">
        <f t="shared" si="3"/>
        <v>3.8215436621811122E-2</v>
      </c>
      <c r="F106" s="10">
        <v>32</v>
      </c>
      <c r="G106" s="10" t="s">
        <v>7</v>
      </c>
      <c r="H106" s="10">
        <v>11</v>
      </c>
      <c r="I106" s="5">
        <v>3.6430225958986269E-2</v>
      </c>
      <c r="J106" s="5">
        <v>3.8215436621811122E-2</v>
      </c>
      <c r="K106" s="20">
        <v>3.6215436621811099E-2</v>
      </c>
      <c r="M106" s="5"/>
      <c r="P106" s="20">
        <v>3.4215436621811098E-2</v>
      </c>
      <c r="S106" s="5">
        <v>4.013469403754448E-2</v>
      </c>
      <c r="T106" s="5"/>
      <c r="V106" s="10">
        <v>11</v>
      </c>
    </row>
    <row r="107" spans="1:22" ht="54">
      <c r="A107" s="10">
        <v>32</v>
      </c>
      <c r="B107" s="10" t="s">
        <v>7</v>
      </c>
      <c r="C107" s="10">
        <v>12</v>
      </c>
      <c r="D107" s="8">
        <v>18266</v>
      </c>
      <c r="E107" s="5">
        <f t="shared" si="3"/>
        <v>2.8272303172701577E-2</v>
      </c>
      <c r="F107" s="10">
        <v>32</v>
      </c>
      <c r="G107" s="10" t="s">
        <v>7</v>
      </c>
      <c r="H107" s="10">
        <v>12</v>
      </c>
      <c r="I107" s="5">
        <v>3.0722114646411773E-2</v>
      </c>
      <c r="J107" s="5">
        <v>2.8272303172701577E-2</v>
      </c>
      <c r="K107" s="20">
        <v>3.1272303172701597E-2</v>
      </c>
      <c r="M107" s="5"/>
      <c r="P107" s="20">
        <v>2.8272303172701577E-2</v>
      </c>
      <c r="S107" s="5">
        <v>3.5959028180891299E-2</v>
      </c>
      <c r="T107" s="5"/>
      <c r="V107" s="10">
        <v>12</v>
      </c>
    </row>
    <row r="108" spans="1:22" ht="54">
      <c r="A108" s="10">
        <v>32</v>
      </c>
      <c r="B108" s="10" t="s">
        <v>7</v>
      </c>
      <c r="C108" s="10">
        <v>13</v>
      </c>
      <c r="D108" s="8">
        <v>18446</v>
      </c>
      <c r="E108" s="5">
        <f t="shared" si="3"/>
        <v>2.8550909028996679E-2</v>
      </c>
      <c r="F108" s="10">
        <v>32</v>
      </c>
      <c r="G108" s="10" t="s">
        <v>7</v>
      </c>
      <c r="H108" s="10">
        <v>13</v>
      </c>
      <c r="I108" s="5">
        <v>2.6429055877337741E-2</v>
      </c>
      <c r="J108" s="5">
        <v>2.8550909028996679E-2</v>
      </c>
      <c r="K108" s="20">
        <v>2.5550909028996701E-2</v>
      </c>
      <c r="M108" s="5"/>
      <c r="P108" s="20">
        <v>2.3550909028996699E-2</v>
      </c>
      <c r="S108" s="5">
        <v>3.1002848957954191E-2</v>
      </c>
      <c r="T108" s="5"/>
      <c r="V108" s="10">
        <v>13</v>
      </c>
    </row>
    <row r="109" spans="1:22" ht="54">
      <c r="A109" s="10">
        <v>32</v>
      </c>
      <c r="B109" s="10" t="s">
        <v>7</v>
      </c>
      <c r="C109" s="10">
        <v>14</v>
      </c>
      <c r="D109" s="8">
        <v>14202</v>
      </c>
      <c r="E109" s="5">
        <f t="shared" si="3"/>
        <v>2.1982002061683336E-2</v>
      </c>
      <c r="F109" s="10">
        <v>32</v>
      </c>
      <c r="G109" s="10" t="s">
        <v>7</v>
      </c>
      <c r="H109" s="10">
        <v>14</v>
      </c>
      <c r="I109" s="5">
        <v>2.3789845026180131E-2</v>
      </c>
      <c r="J109" s="5">
        <v>2.1982002061683336E-2</v>
      </c>
      <c r="K109" s="20">
        <v>2.0082002061683299E-2</v>
      </c>
      <c r="M109" s="5"/>
      <c r="P109" s="20">
        <v>1.8982002061683299E-2</v>
      </c>
      <c r="S109" s="5">
        <v>2.821995966423935E-2</v>
      </c>
      <c r="T109" s="5"/>
      <c r="V109" s="10">
        <v>14</v>
      </c>
    </row>
    <row r="110" spans="1:22" ht="54">
      <c r="A110" s="10">
        <v>32</v>
      </c>
      <c r="B110" s="10" t="s">
        <v>7</v>
      </c>
      <c r="C110" s="10">
        <v>15</v>
      </c>
      <c r="D110" s="8">
        <v>9590</v>
      </c>
      <c r="E110" s="5">
        <f t="shared" si="3"/>
        <v>1.4843500899277792E-2</v>
      </c>
      <c r="F110" s="10">
        <v>32</v>
      </c>
      <c r="G110" s="10" t="s">
        <v>7</v>
      </c>
      <c r="H110" s="10">
        <v>15</v>
      </c>
      <c r="I110" s="5">
        <v>1.8452880818544213E-2</v>
      </c>
      <c r="J110" s="5">
        <v>1.4843500899277792E-2</v>
      </c>
      <c r="K110" s="20">
        <v>1.66435008992778E-2</v>
      </c>
      <c r="M110" s="5"/>
      <c r="P110" s="20">
        <v>1.4843500899277792E-2</v>
      </c>
      <c r="S110" s="5">
        <v>2.2755519156253165E-2</v>
      </c>
      <c r="T110" s="5"/>
      <c r="V110" s="10">
        <v>15</v>
      </c>
    </row>
    <row r="111" spans="1:22" ht="54">
      <c r="A111" s="10">
        <v>32</v>
      </c>
      <c r="B111" s="10" t="s">
        <v>7</v>
      </c>
      <c r="C111" s="10">
        <v>16</v>
      </c>
      <c r="D111" s="8">
        <v>6245</v>
      </c>
      <c r="E111" s="5">
        <f t="shared" si="3"/>
        <v>9.6660754031271962E-3</v>
      </c>
      <c r="F111" s="10">
        <v>32</v>
      </c>
      <c r="G111" s="10" t="s">
        <v>7</v>
      </c>
      <c r="H111" s="10">
        <v>16</v>
      </c>
      <c r="I111" s="5">
        <v>1.343944767435367E-2</v>
      </c>
      <c r="J111" s="5">
        <v>9.6660754031271962E-3</v>
      </c>
      <c r="K111" s="20">
        <v>1.3166075403127199E-2</v>
      </c>
      <c r="M111" s="5"/>
      <c r="P111" s="20">
        <v>1.16660754031272E-2</v>
      </c>
      <c r="S111" s="5">
        <v>1.7745072260172537E-2</v>
      </c>
      <c r="T111" s="5"/>
      <c r="V111" s="10">
        <v>16</v>
      </c>
    </row>
    <row r="112" spans="1:22" ht="54">
      <c r="A112" s="10">
        <v>32</v>
      </c>
      <c r="B112" s="10" t="s">
        <v>7</v>
      </c>
      <c r="C112" s="10">
        <v>17</v>
      </c>
      <c r="D112" s="8">
        <v>4944</v>
      </c>
      <c r="E112" s="5">
        <f t="shared" si="3"/>
        <v>7.6523741862387284E-3</v>
      </c>
      <c r="F112" s="10">
        <v>32</v>
      </c>
      <c r="G112" s="10" t="s">
        <v>7</v>
      </c>
      <c r="H112" s="10">
        <v>17</v>
      </c>
      <c r="I112" s="5">
        <v>1.0777208395583267E-2</v>
      </c>
      <c r="J112" s="5">
        <v>7.6523741862387284E-3</v>
      </c>
      <c r="K112" s="20">
        <v>9.0523741862387295E-3</v>
      </c>
      <c r="M112" s="5"/>
      <c r="P112" s="20">
        <v>9.6523741862387293E-3</v>
      </c>
      <c r="S112" s="5">
        <v>1.422553497358248E-2</v>
      </c>
      <c r="T112" s="5"/>
      <c r="V112" s="10">
        <v>17</v>
      </c>
    </row>
    <row r="113" spans="1:22" ht="54">
      <c r="A113" s="10">
        <v>32</v>
      </c>
      <c r="B113" s="10" t="s">
        <v>7</v>
      </c>
      <c r="C113" s="10">
        <v>18</v>
      </c>
      <c r="D113" s="8">
        <v>4762</v>
      </c>
      <c r="E113" s="5">
        <f t="shared" si="3"/>
        <v>7.3706727093181277E-3</v>
      </c>
      <c r="F113" s="10">
        <v>32</v>
      </c>
      <c r="G113" s="10" t="s">
        <v>7</v>
      </c>
      <c r="H113" s="10">
        <v>18</v>
      </c>
      <c r="I113" s="5">
        <v>6.8879892533350784E-3</v>
      </c>
      <c r="J113" s="5">
        <v>7.3706727093181277E-3</v>
      </c>
      <c r="K113" s="20">
        <v>5.99706727093181E-3</v>
      </c>
      <c r="M113" s="5"/>
      <c r="P113" s="20">
        <v>8.3706727093181294E-3</v>
      </c>
      <c r="S113" s="5">
        <v>1.4026418790922288E-2</v>
      </c>
      <c r="T113" s="5"/>
      <c r="V113" s="10">
        <v>18</v>
      </c>
    </row>
    <row r="114" spans="1:22" ht="54">
      <c r="A114" s="10">
        <v>32</v>
      </c>
      <c r="B114" s="10" t="s">
        <v>7</v>
      </c>
      <c r="C114" s="10">
        <v>19</v>
      </c>
      <c r="D114" s="8">
        <v>5242</v>
      </c>
      <c r="E114" s="5">
        <f t="shared" si="3"/>
        <v>8.1136216594383925E-3</v>
      </c>
      <c r="F114" s="10">
        <v>32</v>
      </c>
      <c r="G114" s="10" t="s">
        <v>7</v>
      </c>
      <c r="H114" s="10">
        <v>19</v>
      </c>
      <c r="I114" s="5">
        <v>4.2446718485168551E-3</v>
      </c>
      <c r="J114" s="5">
        <v>8.1136216594383925E-3</v>
      </c>
      <c r="K114" s="20">
        <v>4.21362165943839E-3</v>
      </c>
      <c r="M114" s="5"/>
      <c r="P114" s="20">
        <v>8.1136216594383925E-3</v>
      </c>
      <c r="S114" s="5">
        <v>1.2654225427155151E-2</v>
      </c>
      <c r="T114" s="5"/>
      <c r="V114" s="10">
        <v>19</v>
      </c>
    </row>
    <row r="115" spans="1:22" ht="54">
      <c r="A115" s="10">
        <v>32</v>
      </c>
      <c r="B115" s="10" t="s">
        <v>7</v>
      </c>
      <c r="C115" s="10">
        <v>20</v>
      </c>
      <c r="D115" s="8">
        <v>4653</v>
      </c>
      <c r="E115" s="5">
        <f t="shared" si="3"/>
        <v>7.2019613852283178E-3</v>
      </c>
      <c r="F115" s="10">
        <v>32</v>
      </c>
      <c r="G115" s="10" t="s">
        <v>7</v>
      </c>
      <c r="H115" s="10">
        <v>20</v>
      </c>
      <c r="I115" s="5">
        <v>2.5069244709103769E-3</v>
      </c>
      <c r="J115" s="5">
        <v>7.2019613852283178E-3</v>
      </c>
      <c r="K115" s="20">
        <v>3.60196138522832E-3</v>
      </c>
      <c r="M115" s="5"/>
      <c r="P115" s="20">
        <v>7.2019613852283178E-3</v>
      </c>
      <c r="S115" s="5">
        <v>1.1703188145319929E-2</v>
      </c>
      <c r="T115" s="5"/>
      <c r="V115" s="10">
        <v>20</v>
      </c>
    </row>
    <row r="116" spans="1:22" ht="54">
      <c r="A116" s="10">
        <v>32</v>
      </c>
      <c r="B116" s="10" t="s">
        <v>7</v>
      </c>
      <c r="C116" s="10">
        <v>21</v>
      </c>
      <c r="D116" s="8">
        <v>3461</v>
      </c>
      <c r="E116" s="5">
        <f t="shared" si="3"/>
        <v>5.3569714924296599E-3</v>
      </c>
      <c r="F116" s="10">
        <v>32</v>
      </c>
      <c r="G116" s="10" t="s">
        <v>7</v>
      </c>
      <c r="H116" s="10">
        <v>21</v>
      </c>
      <c r="I116" s="5">
        <v>2.3315388236356789E-3</v>
      </c>
      <c r="J116" s="5">
        <v>5.3569714924296599E-3</v>
      </c>
      <c r="K116" s="20">
        <v>3.3569714924296598E-3</v>
      </c>
      <c r="M116" s="5"/>
      <c r="P116" s="20">
        <v>5.3569714924296599E-3</v>
      </c>
      <c r="S116" s="5">
        <v>9.9506255545945693E-3</v>
      </c>
      <c r="T116" s="5"/>
      <c r="V116" s="10">
        <v>21</v>
      </c>
    </row>
    <row r="117" spans="1:22" ht="54">
      <c r="A117" s="10">
        <v>32</v>
      </c>
      <c r="B117" s="10" t="s">
        <v>7</v>
      </c>
      <c r="C117" s="10">
        <v>22</v>
      </c>
      <c r="D117" s="8">
        <v>2771</v>
      </c>
      <c r="E117" s="5">
        <f t="shared" si="3"/>
        <v>4.2889823766317789E-3</v>
      </c>
      <c r="F117" s="10">
        <v>32</v>
      </c>
      <c r="G117" s="10" t="s">
        <v>7</v>
      </c>
      <c r="H117" s="10">
        <v>22</v>
      </c>
      <c r="I117" s="5">
        <v>2.9963926659289067E-3</v>
      </c>
      <c r="J117" s="5">
        <v>4.2889823766317789E-3</v>
      </c>
      <c r="K117" s="20">
        <v>2.9889823766317799E-3</v>
      </c>
      <c r="M117" s="5"/>
      <c r="P117" s="20">
        <v>4.2889823766317789E-3</v>
      </c>
      <c r="S117" s="5">
        <v>8.7562482590644395E-3</v>
      </c>
      <c r="T117" s="5"/>
      <c r="V117" s="10">
        <v>22</v>
      </c>
    </row>
    <row r="118" spans="1:22" ht="54">
      <c r="A118" s="10">
        <v>32</v>
      </c>
      <c r="B118" s="10" t="s">
        <v>7</v>
      </c>
      <c r="C118" s="10">
        <v>23</v>
      </c>
      <c r="D118" s="8">
        <v>1786</v>
      </c>
      <c r="E118" s="5">
        <f t="shared" si="3"/>
        <v>2.7643892185724855E-3</v>
      </c>
      <c r="F118" s="10">
        <v>32</v>
      </c>
      <c r="G118" s="10" t="s">
        <v>7</v>
      </c>
      <c r="H118" s="10">
        <v>23</v>
      </c>
      <c r="I118" s="5">
        <v>4.5026291804834478E-3</v>
      </c>
      <c r="J118" s="5">
        <v>2.7643892185724855E-3</v>
      </c>
      <c r="K118" s="20">
        <v>2.7643892185724855E-3</v>
      </c>
      <c r="M118" s="5"/>
      <c r="P118" s="20">
        <v>2.7643892185724855E-3</v>
      </c>
      <c r="S118" s="5">
        <v>7.4755389043163504E-3</v>
      </c>
      <c r="T118" s="5"/>
      <c r="V118" s="10">
        <v>23</v>
      </c>
    </row>
    <row r="119" spans="1:22" ht="54">
      <c r="A119" s="10">
        <v>32</v>
      </c>
      <c r="B119" s="10" t="s">
        <v>7</v>
      </c>
      <c r="C119" s="10">
        <v>24</v>
      </c>
      <c r="D119" s="8">
        <v>1235</v>
      </c>
      <c r="E119" s="5">
        <f t="shared" si="3"/>
        <v>1.9115457362469314E-3</v>
      </c>
      <c r="F119" s="10">
        <v>32</v>
      </c>
      <c r="G119" s="10" t="s">
        <v>7</v>
      </c>
      <c r="H119" s="10">
        <v>24</v>
      </c>
      <c r="I119" s="5">
        <v>7.7433838302499664E-3</v>
      </c>
      <c r="J119" s="5">
        <v>1.9115457362469314E-3</v>
      </c>
      <c r="K119" s="20">
        <v>1.9115457362469314E-3</v>
      </c>
      <c r="M119" s="5"/>
      <c r="P119" s="20">
        <v>1.9115457362469314E-3</v>
      </c>
      <c r="S119" s="5">
        <v>5.6751257348108975E-3</v>
      </c>
      <c r="T119" s="5"/>
      <c r="V119" s="10">
        <v>24</v>
      </c>
    </row>
    <row r="120" spans="1:22" ht="54">
      <c r="A120" s="10">
        <v>32</v>
      </c>
      <c r="B120" s="10" t="s">
        <v>7</v>
      </c>
      <c r="C120" s="10">
        <v>25</v>
      </c>
      <c r="D120" s="8">
        <v>724</v>
      </c>
      <c r="E120" s="5">
        <f t="shared" si="3"/>
        <v>1.1206146664313995E-3</v>
      </c>
      <c r="F120" s="10">
        <v>32</v>
      </c>
      <c r="G120" s="10" t="s">
        <v>7</v>
      </c>
      <c r="H120" s="10">
        <v>25</v>
      </c>
      <c r="I120" s="5">
        <v>3.8006277546426932E-4</v>
      </c>
      <c r="J120" s="5">
        <v>1.1206146664313995E-3</v>
      </c>
      <c r="K120" s="20">
        <v>1.1206146664313995E-3</v>
      </c>
      <c r="M120" s="5"/>
      <c r="P120" s="20">
        <v>1.1206146664313995E-3</v>
      </c>
      <c r="S120" s="5">
        <v>3.8418609781699941E-3</v>
      </c>
      <c r="T120" s="5"/>
      <c r="V120" s="10">
        <v>25</v>
      </c>
    </row>
    <row r="121" spans="1:22" ht="54">
      <c r="A121" s="10">
        <v>32</v>
      </c>
      <c r="B121" s="10" t="s">
        <v>7</v>
      </c>
      <c r="C121" s="10">
        <v>26</v>
      </c>
      <c r="D121" s="8">
        <v>511</v>
      </c>
      <c r="E121" s="5">
        <f t="shared" si="3"/>
        <v>7.9093106981553197E-4</v>
      </c>
      <c r="F121" s="10">
        <v>32</v>
      </c>
      <c r="G121" s="10" t="s">
        <v>7</v>
      </c>
      <c r="H121" s="10">
        <v>26</v>
      </c>
      <c r="I121" s="5">
        <v>1.6481400933290828E-4</v>
      </c>
      <c r="J121" s="5">
        <v>7.9093106981553197E-4</v>
      </c>
      <c r="K121" s="20">
        <v>7.9093106981553197E-4</v>
      </c>
      <c r="M121" s="5"/>
      <c r="P121" s="20">
        <v>7.9093106981553197E-4</v>
      </c>
      <c r="S121" s="5">
        <v>2.7962927974947553E-3</v>
      </c>
      <c r="T121" s="5"/>
      <c r="V121" s="10">
        <v>26</v>
      </c>
    </row>
    <row r="122" spans="1:22" ht="54">
      <c r="A122" s="10">
        <v>32</v>
      </c>
      <c r="B122" s="10" t="s">
        <v>7</v>
      </c>
      <c r="C122" s="10">
        <v>27</v>
      </c>
      <c r="D122" s="8">
        <v>380</v>
      </c>
      <c r="E122" s="5">
        <f t="shared" si="3"/>
        <v>5.8816791884520967E-4</v>
      </c>
      <c r="F122" s="10">
        <v>32</v>
      </c>
      <c r="G122" s="10" t="s">
        <v>7</v>
      </c>
      <c r="H122" s="10">
        <v>27</v>
      </c>
      <c r="I122" s="5">
        <v>1.4678010529315145E-4</v>
      </c>
      <c r="J122" s="5">
        <v>5.8816791884520967E-4</v>
      </c>
      <c r="K122" s="20">
        <v>5.7816791884520997E-4</v>
      </c>
      <c r="M122" s="5"/>
      <c r="P122" s="20">
        <v>5.7816791884520997E-4</v>
      </c>
      <c r="S122" s="5">
        <v>2.1530616733866112E-3</v>
      </c>
      <c r="T122" s="5"/>
      <c r="V122" s="10">
        <v>27</v>
      </c>
    </row>
    <row r="123" spans="1:22" ht="54">
      <c r="A123" s="10">
        <v>32</v>
      </c>
      <c r="B123" s="10" t="s">
        <v>7</v>
      </c>
      <c r="C123" s="10">
        <v>28</v>
      </c>
      <c r="D123" s="8">
        <v>408</v>
      </c>
      <c r="E123" s="5">
        <f t="shared" si="3"/>
        <v>6.3150660760222515E-4</v>
      </c>
      <c r="F123" s="10">
        <v>32</v>
      </c>
      <c r="G123" s="10" t="s">
        <v>7</v>
      </c>
      <c r="H123" s="10">
        <v>28</v>
      </c>
      <c r="I123" s="5">
        <v>1.3316611726961635E-4</v>
      </c>
      <c r="J123" s="5">
        <v>6.3150660760222515E-4</v>
      </c>
      <c r="K123" s="20">
        <v>6.3150660760222515E-4</v>
      </c>
      <c r="M123" s="5"/>
      <c r="P123" s="20">
        <v>6.3150660760222515E-4</v>
      </c>
      <c r="S123" s="5">
        <v>2.1102751871463336E-3</v>
      </c>
      <c r="T123" s="5"/>
      <c r="V123" s="10">
        <v>28</v>
      </c>
    </row>
    <row r="124" spans="1:22" ht="54">
      <c r="A124" s="10">
        <v>32</v>
      </c>
      <c r="B124" s="10" t="s">
        <v>7</v>
      </c>
      <c r="C124" s="10">
        <v>29</v>
      </c>
      <c r="D124" s="8">
        <v>377</v>
      </c>
      <c r="E124" s="5">
        <f t="shared" si="3"/>
        <v>5.8352448790695798E-4</v>
      </c>
      <c r="F124" s="10">
        <v>32</v>
      </c>
      <c r="G124" s="10" t="s">
        <v>7</v>
      </c>
      <c r="H124" s="10">
        <v>29</v>
      </c>
      <c r="I124" s="5">
        <v>1.2198846757581969E-4</v>
      </c>
      <c r="J124" s="5">
        <v>5.8352448790695798E-4</v>
      </c>
      <c r="K124" s="24">
        <v>5.8352448790695798E-4</v>
      </c>
      <c r="M124" s="5"/>
      <c r="P124" s="24">
        <v>5.8352448790695798E-4</v>
      </c>
      <c r="S124" s="5">
        <v>1.679289634823121E-3</v>
      </c>
      <c r="T124" s="5"/>
      <c r="V124" s="10">
        <v>29</v>
      </c>
    </row>
    <row r="125" spans="1:22" ht="54">
      <c r="A125" s="10">
        <v>32</v>
      </c>
      <c r="B125" s="10" t="s">
        <v>7</v>
      </c>
      <c r="C125" s="10">
        <v>30</v>
      </c>
      <c r="D125" s="8">
        <v>1719</v>
      </c>
      <c r="E125" s="5">
        <f t="shared" si="3"/>
        <v>2.6606859276181987E-3</v>
      </c>
      <c r="F125" s="10">
        <v>32</v>
      </c>
      <c r="G125" s="10" t="s">
        <v>7</v>
      </c>
      <c r="H125" s="10">
        <v>30</v>
      </c>
      <c r="I125" s="5">
        <v>1.2831250129998219E-3</v>
      </c>
      <c r="J125" s="23">
        <v>2.6606859276181987E-3</v>
      </c>
      <c r="K125" s="24">
        <v>2.3306859276182E-3</v>
      </c>
      <c r="L125" s="19">
        <f>SUM(K95:K125)</f>
        <v>0.99999974909329026</v>
      </c>
      <c r="M125" s="23"/>
      <c r="P125" s="24">
        <v>2.6606859276182E-3</v>
      </c>
      <c r="S125" s="23">
        <v>1.8525933541211112E-3</v>
      </c>
      <c r="T125" s="23"/>
      <c r="V125" s="10">
        <v>30</v>
      </c>
    </row>
    <row r="126" spans="1:22">
      <c r="A126" s="10">
        <v>41</v>
      </c>
      <c r="B126" s="10" t="s">
        <v>8</v>
      </c>
      <c r="C126" s="10">
        <v>0</v>
      </c>
      <c r="D126" s="8">
        <v>25</v>
      </c>
      <c r="E126" s="5">
        <f t="shared" ref="E126:E156" si="4">D126/SUM(D$126:D$156)</f>
        <v>9.1374269005847948E-3</v>
      </c>
      <c r="F126" s="10">
        <v>41</v>
      </c>
      <c r="G126" s="10" t="s">
        <v>8</v>
      </c>
      <c r="H126" s="10">
        <v>0</v>
      </c>
      <c r="I126" s="5">
        <v>5.0394960503949607E-2</v>
      </c>
      <c r="J126" s="5">
        <v>9.1374269005847948E-3</v>
      </c>
      <c r="K126" s="32">
        <v>2.0137426900584701E-2</v>
      </c>
      <c r="M126" s="5">
        <f t="shared" ref="M126:M157" si="5">(J126+I126)/2</f>
        <v>2.9766193702267199E-2</v>
      </c>
      <c r="N126" s="32">
        <v>9.1374269005847948E-3</v>
      </c>
      <c r="P126" s="32">
        <v>2.0137426900584701E-2</v>
      </c>
      <c r="Q126" s="38">
        <v>5.2245273933596598E-2</v>
      </c>
      <c r="S126" s="5">
        <v>6.4203434396255532E-2</v>
      </c>
      <c r="T126" s="5">
        <f t="shared" ref="T126:T157" si="6">(J126+I126+S126)/3</f>
        <v>4.1245273933596643E-2</v>
      </c>
      <c r="V126" s="10">
        <v>0</v>
      </c>
    </row>
    <row r="127" spans="1:22">
      <c r="A127" s="10">
        <v>41</v>
      </c>
      <c r="B127" s="10" t="s">
        <v>8</v>
      </c>
      <c r="C127" s="10">
        <v>1</v>
      </c>
      <c r="D127" s="8">
        <v>23</v>
      </c>
      <c r="E127" s="5">
        <f t="shared" si="4"/>
        <v>8.4064327485380112E-3</v>
      </c>
      <c r="F127" s="10">
        <v>41</v>
      </c>
      <c r="G127" s="10" t="s">
        <v>8</v>
      </c>
      <c r="H127" s="10">
        <v>1</v>
      </c>
      <c r="I127" s="5">
        <v>0.12938706129387059</v>
      </c>
      <c r="J127" s="5">
        <v>8.4064327485380112E-3</v>
      </c>
      <c r="K127" s="33">
        <v>2.7506432748538E-2</v>
      </c>
      <c r="M127" s="5">
        <f t="shared" si="5"/>
        <v>6.8896747021204297E-2</v>
      </c>
      <c r="N127" s="33">
        <v>2.7506432748538E-2</v>
      </c>
      <c r="P127" s="33">
        <v>2.7506432748538E-2</v>
      </c>
      <c r="Q127" s="29">
        <v>5.5268170797607701E-2</v>
      </c>
      <c r="S127" s="5">
        <v>6.4011018350414492E-2</v>
      </c>
      <c r="T127" s="5">
        <f t="shared" si="6"/>
        <v>6.7268170797607704E-2</v>
      </c>
      <c r="V127" s="10">
        <v>1</v>
      </c>
    </row>
    <row r="128" spans="1:22">
      <c r="A128" s="10">
        <v>41</v>
      </c>
      <c r="B128" s="10" t="s">
        <v>8</v>
      </c>
      <c r="C128" s="10">
        <v>2</v>
      </c>
      <c r="D128" s="8">
        <v>28</v>
      </c>
      <c r="E128" s="5">
        <f t="shared" si="4"/>
        <v>1.023391812865497E-2</v>
      </c>
      <c r="F128" s="10">
        <v>41</v>
      </c>
      <c r="G128" s="10" t="s">
        <v>8</v>
      </c>
      <c r="H128" s="10">
        <v>2</v>
      </c>
      <c r="I128" s="5">
        <v>0.1023897610238976</v>
      </c>
      <c r="J128" s="5">
        <v>1.023391812865497E-2</v>
      </c>
      <c r="K128" s="33">
        <v>4.8233918128654997E-2</v>
      </c>
      <c r="M128" s="5">
        <f t="shared" si="5"/>
        <v>5.6311839576276286E-2</v>
      </c>
      <c r="N128" s="33">
        <v>4.2233918128654999E-2</v>
      </c>
      <c r="P128" s="33">
        <v>4.8233918128654997E-2</v>
      </c>
      <c r="Q128" s="29">
        <v>6.4857057529437101E-2</v>
      </c>
      <c r="S128" s="5">
        <v>6.3947493435758826E-2</v>
      </c>
      <c r="T128" s="5">
        <f t="shared" si="6"/>
        <v>5.885705752943713E-2</v>
      </c>
      <c r="V128" s="10">
        <v>2</v>
      </c>
    </row>
    <row r="129" spans="1:22">
      <c r="A129" s="10">
        <v>41</v>
      </c>
      <c r="B129" s="10" t="s">
        <v>8</v>
      </c>
      <c r="C129" s="10">
        <v>3</v>
      </c>
      <c r="D129" s="8">
        <v>11</v>
      </c>
      <c r="E129" s="5">
        <f t="shared" si="4"/>
        <v>4.0204678362573097E-3</v>
      </c>
      <c r="F129" s="10">
        <v>41</v>
      </c>
      <c r="G129" s="10" t="s">
        <v>8</v>
      </c>
      <c r="H129" s="10">
        <v>3</v>
      </c>
      <c r="I129" s="5">
        <v>7.4492550744925501E-2</v>
      </c>
      <c r="J129" s="5">
        <v>4.0204678362573097E-3</v>
      </c>
      <c r="K129" s="33">
        <v>6.5020467836257298E-2</v>
      </c>
      <c r="M129" s="5">
        <f t="shared" si="5"/>
        <v>3.9256509290591407E-2</v>
      </c>
      <c r="N129" s="33">
        <v>6.00204678362573E-2</v>
      </c>
      <c r="P129" s="33">
        <v>6.5020467836257298E-2</v>
      </c>
      <c r="Q129" s="29">
        <v>7.0465355483782993E-2</v>
      </c>
      <c r="S129" s="5">
        <v>6.3883047870166132E-2</v>
      </c>
      <c r="T129" s="5">
        <f t="shared" si="6"/>
        <v>4.746535548378298E-2</v>
      </c>
      <c r="V129" s="10">
        <v>3</v>
      </c>
    </row>
    <row r="130" spans="1:22">
      <c r="A130" s="10">
        <v>41</v>
      </c>
      <c r="B130" s="10" t="s">
        <v>8</v>
      </c>
      <c r="C130" s="10">
        <v>4</v>
      </c>
      <c r="D130" s="8">
        <v>61</v>
      </c>
      <c r="E130" s="5">
        <f t="shared" si="4"/>
        <v>2.2295321637426899E-2</v>
      </c>
      <c r="F130" s="10">
        <v>41</v>
      </c>
      <c r="G130" s="10" t="s">
        <v>8</v>
      </c>
      <c r="H130" s="10">
        <v>4</v>
      </c>
      <c r="I130" s="5">
        <v>0.1250874912508749</v>
      </c>
      <c r="J130" s="5">
        <v>2.2295321637426899E-2</v>
      </c>
      <c r="K130" s="33">
        <v>7.5295321637426901E-2</v>
      </c>
      <c r="M130" s="5">
        <f t="shared" si="5"/>
        <v>7.3691406444150898E-2</v>
      </c>
      <c r="N130" s="33">
        <v>7.0295321637426897E-2</v>
      </c>
      <c r="P130" s="33">
        <v>7.5295321637426901E-2</v>
      </c>
      <c r="Q130" s="29">
        <v>7.4611340076646895E-2</v>
      </c>
      <c r="S130" s="5">
        <v>5.8451207341638833E-2</v>
      </c>
      <c r="T130" s="5">
        <f t="shared" si="6"/>
        <v>6.8611340076646876E-2</v>
      </c>
      <c r="V130" s="10">
        <v>4</v>
      </c>
    </row>
    <row r="131" spans="1:22">
      <c r="A131" s="10">
        <v>41</v>
      </c>
      <c r="B131" s="10" t="s">
        <v>8</v>
      </c>
      <c r="C131" s="10">
        <v>5</v>
      </c>
      <c r="D131" s="8">
        <v>263</v>
      </c>
      <c r="E131" s="5">
        <f t="shared" si="4"/>
        <v>9.6125730994152045E-2</v>
      </c>
      <c r="F131" s="10">
        <v>41</v>
      </c>
      <c r="G131" s="10" t="s">
        <v>8</v>
      </c>
      <c r="H131" s="10">
        <v>5</v>
      </c>
      <c r="I131" s="5">
        <v>5.9594040595940416E-2</v>
      </c>
      <c r="J131" s="5">
        <v>9.6125730994152045E-2</v>
      </c>
      <c r="K131" s="33">
        <v>8.2125730994152005E-2</v>
      </c>
      <c r="M131" s="5">
        <f t="shared" si="5"/>
        <v>7.7859885795046227E-2</v>
      </c>
      <c r="N131" s="33">
        <v>7.8125730994152001E-2</v>
      </c>
      <c r="P131" s="33">
        <v>8.2125730994152005E-2</v>
      </c>
      <c r="Q131" s="29">
        <v>7.4226355923621395E-2</v>
      </c>
      <c r="S131" s="5">
        <v>4.8959296180771654E-2</v>
      </c>
      <c r="T131" s="5">
        <f t="shared" si="6"/>
        <v>6.8226355923621376E-2</v>
      </c>
      <c r="V131" s="10">
        <v>5</v>
      </c>
    </row>
    <row r="132" spans="1:22">
      <c r="A132" s="10">
        <v>41</v>
      </c>
      <c r="B132" s="10" t="s">
        <v>8</v>
      </c>
      <c r="C132" s="10">
        <v>6</v>
      </c>
      <c r="D132" s="8">
        <v>482</v>
      </c>
      <c r="E132" s="5">
        <f t="shared" si="4"/>
        <v>0.17616959064327486</v>
      </c>
      <c r="F132" s="10">
        <v>41</v>
      </c>
      <c r="G132" s="10" t="s">
        <v>8</v>
      </c>
      <c r="H132" s="10">
        <v>6</v>
      </c>
      <c r="I132" s="5">
        <v>4.98950104989501E-2</v>
      </c>
      <c r="J132" s="5">
        <v>0.17616959064327486</v>
      </c>
      <c r="K132" s="33">
        <v>8.5169590643275006E-2</v>
      </c>
      <c r="M132" s="5">
        <f t="shared" si="5"/>
        <v>0.11303230057111248</v>
      </c>
      <c r="N132" s="33">
        <v>8.3169590643275004E-2</v>
      </c>
      <c r="P132" s="33">
        <v>8.5169590643275006E-2</v>
      </c>
      <c r="Q132" s="29">
        <v>7.2543984953332502E-2</v>
      </c>
      <c r="S132" s="5">
        <v>4.4967353717772621E-2</v>
      </c>
      <c r="T132" s="5">
        <f t="shared" si="6"/>
        <v>9.0343984953332526E-2</v>
      </c>
      <c r="V132" s="10">
        <v>6</v>
      </c>
    </row>
    <row r="133" spans="1:22">
      <c r="A133" s="10">
        <v>41</v>
      </c>
      <c r="B133" s="10" t="s">
        <v>8</v>
      </c>
      <c r="C133" s="10">
        <v>7</v>
      </c>
      <c r="D133" s="8">
        <v>301</v>
      </c>
      <c r="E133" s="5">
        <f t="shared" si="4"/>
        <v>0.11001461988304094</v>
      </c>
      <c r="F133" s="10">
        <v>41</v>
      </c>
      <c r="G133" s="10" t="s">
        <v>8</v>
      </c>
      <c r="H133" s="10">
        <v>7</v>
      </c>
      <c r="I133" s="5">
        <v>3.7996200379962E-2</v>
      </c>
      <c r="J133" s="5">
        <v>0.11001461988304094</v>
      </c>
      <c r="K133" s="33">
        <v>8.2914619883040996E-2</v>
      </c>
      <c r="M133" s="5">
        <f t="shared" si="5"/>
        <v>7.400541013150147E-2</v>
      </c>
      <c r="N133" s="33">
        <v>8.7914619883041001E-2</v>
      </c>
      <c r="P133" s="33">
        <v>8.2914619883040996E-2</v>
      </c>
      <c r="Q133" s="29">
        <v>7.0821501998988096E-2</v>
      </c>
      <c r="S133" s="5">
        <v>4.9453685733961347E-2</v>
      </c>
      <c r="T133" s="5">
        <f t="shared" si="6"/>
        <v>6.5821501998988105E-2</v>
      </c>
      <c r="V133" s="10">
        <v>7</v>
      </c>
    </row>
    <row r="134" spans="1:22">
      <c r="A134" s="10">
        <v>41</v>
      </c>
      <c r="B134" s="10" t="s">
        <v>8</v>
      </c>
      <c r="C134" s="10">
        <v>8</v>
      </c>
      <c r="D134" s="8">
        <v>337</v>
      </c>
      <c r="E134" s="5">
        <f t="shared" si="4"/>
        <v>0.12317251461988304</v>
      </c>
      <c r="F134" s="10">
        <v>41</v>
      </c>
      <c r="G134" s="10" t="s">
        <v>8</v>
      </c>
      <c r="H134" s="10">
        <v>8</v>
      </c>
      <c r="I134" s="5">
        <v>5.7294270572942702E-2</v>
      </c>
      <c r="J134" s="5">
        <v>0.12317251461988304</v>
      </c>
      <c r="K134" s="33">
        <v>8.0172514619883006E-2</v>
      </c>
      <c r="M134" s="5">
        <f t="shared" si="5"/>
        <v>9.0233392596412873E-2</v>
      </c>
      <c r="N134" s="33">
        <v>8.8172514619883E-2</v>
      </c>
      <c r="P134" s="33">
        <v>8.0172514619883006E-2</v>
      </c>
      <c r="Q134" s="29">
        <v>6.6967562544429093E-2</v>
      </c>
      <c r="S134" s="5">
        <v>5.6435902440461511E-2</v>
      </c>
      <c r="T134" s="5">
        <f t="shared" si="6"/>
        <v>7.896756254442909E-2</v>
      </c>
      <c r="V134" s="10">
        <v>8</v>
      </c>
    </row>
    <row r="135" spans="1:22">
      <c r="A135" s="10">
        <v>41</v>
      </c>
      <c r="B135" s="10" t="s">
        <v>8</v>
      </c>
      <c r="C135" s="10">
        <v>9</v>
      </c>
      <c r="D135" s="8">
        <v>485</v>
      </c>
      <c r="E135" s="5">
        <f t="shared" si="4"/>
        <v>0.17726608187134502</v>
      </c>
      <c r="F135" s="10">
        <v>41</v>
      </c>
      <c r="G135" s="10" t="s">
        <v>8</v>
      </c>
      <c r="H135" s="10">
        <v>9</v>
      </c>
      <c r="I135" s="5">
        <v>6.8193180681931823E-2</v>
      </c>
      <c r="J135" s="5">
        <v>0.17726608187134502</v>
      </c>
      <c r="K135" s="33">
        <v>7.5266081871344995E-2</v>
      </c>
      <c r="M135" s="5">
        <f t="shared" si="5"/>
        <v>0.12272963127663841</v>
      </c>
      <c r="N135" s="33">
        <v>8.5266081871345004E-2</v>
      </c>
      <c r="P135" s="33">
        <v>7.5266081871344995E-2</v>
      </c>
      <c r="Q135" s="29">
        <v>6.0768284886906998E-2</v>
      </c>
      <c r="S135" s="5">
        <v>5.6845592107443652E-2</v>
      </c>
      <c r="T135" s="5">
        <f t="shared" si="6"/>
        <v>0.10076828488690683</v>
      </c>
      <c r="V135" s="10">
        <v>9</v>
      </c>
    </row>
    <row r="136" spans="1:22">
      <c r="A136" s="10">
        <v>41</v>
      </c>
      <c r="B136" s="10" t="s">
        <v>8</v>
      </c>
      <c r="C136" s="10">
        <v>10</v>
      </c>
      <c r="D136" s="8">
        <v>175</v>
      </c>
      <c r="E136" s="5">
        <f t="shared" si="4"/>
        <v>6.3961988304093567E-2</v>
      </c>
      <c r="F136" s="10">
        <v>41</v>
      </c>
      <c r="G136" s="10" t="s">
        <v>8</v>
      </c>
      <c r="H136" s="10">
        <v>10</v>
      </c>
      <c r="I136" s="5">
        <v>1.9398060193980604E-2</v>
      </c>
      <c r="J136" s="5">
        <v>6.3961988304093567E-2</v>
      </c>
      <c r="K136" s="33">
        <v>6.7961988304093598E-2</v>
      </c>
      <c r="M136" s="5">
        <f t="shared" si="5"/>
        <v>4.1680024249037086E-2</v>
      </c>
      <c r="N136" s="33">
        <v>7.7961988304093593E-2</v>
      </c>
      <c r="P136" s="33">
        <v>6.7961988304093598E-2</v>
      </c>
      <c r="Q136" s="29">
        <v>5.52976760186469E-2</v>
      </c>
      <c r="S136" s="5">
        <v>4.35329795578666E-2</v>
      </c>
      <c r="T136" s="5">
        <f t="shared" si="6"/>
        <v>4.2297676018646924E-2</v>
      </c>
      <c r="V136" s="10">
        <v>10</v>
      </c>
    </row>
    <row r="137" spans="1:22">
      <c r="A137" s="10">
        <v>41</v>
      </c>
      <c r="B137" s="10" t="s">
        <v>8</v>
      </c>
      <c r="C137" s="10">
        <v>11</v>
      </c>
      <c r="D137" s="8">
        <v>135</v>
      </c>
      <c r="E137" s="5">
        <f t="shared" si="4"/>
        <v>4.9342105263157895E-2</v>
      </c>
      <c r="F137" s="10">
        <v>41</v>
      </c>
      <c r="G137" s="10" t="s">
        <v>8</v>
      </c>
      <c r="H137" s="10">
        <v>11</v>
      </c>
      <c r="I137" s="5">
        <v>1.5898410158984102E-2</v>
      </c>
      <c r="J137" s="5">
        <v>4.9342105263157895E-2</v>
      </c>
      <c r="K137" s="33">
        <v>6.0342105263157898E-2</v>
      </c>
      <c r="M137" s="5">
        <f t="shared" si="5"/>
        <v>3.2620257711071E-2</v>
      </c>
      <c r="N137" s="33">
        <v>6.6342105263157897E-2</v>
      </c>
      <c r="P137" s="33">
        <v>6.0342105263157898E-2</v>
      </c>
      <c r="Q137" s="29">
        <v>4.7677860850775203E-2</v>
      </c>
      <c r="S137" s="5">
        <v>3.579306713018373E-2</v>
      </c>
      <c r="T137" s="5">
        <f t="shared" si="6"/>
        <v>3.3677860850775239E-2</v>
      </c>
      <c r="V137" s="10">
        <v>11</v>
      </c>
    </row>
    <row r="138" spans="1:22">
      <c r="A138" s="10">
        <v>41</v>
      </c>
      <c r="B138" s="10" t="s">
        <v>8</v>
      </c>
      <c r="C138" s="10">
        <v>12</v>
      </c>
      <c r="D138" s="8">
        <v>82</v>
      </c>
      <c r="E138" s="5">
        <f t="shared" si="4"/>
        <v>2.9970760233918127E-2</v>
      </c>
      <c r="F138" s="10">
        <v>41</v>
      </c>
      <c r="G138" s="10" t="s">
        <v>8</v>
      </c>
      <c r="H138" s="10">
        <v>12</v>
      </c>
      <c r="I138" s="5">
        <v>1.8198180181981802E-2</v>
      </c>
      <c r="J138" s="5">
        <v>2.9970760233918127E-2</v>
      </c>
      <c r="K138" s="33">
        <v>5.2970760233918099E-2</v>
      </c>
      <c r="M138" s="5">
        <f t="shared" si="5"/>
        <v>2.4084470207949966E-2</v>
      </c>
      <c r="N138" s="33">
        <v>5.9970760233918098E-2</v>
      </c>
      <c r="P138" s="33">
        <v>5.2970760233918099E-2</v>
      </c>
      <c r="Q138" s="29">
        <v>4.1025428701865499E-2</v>
      </c>
      <c r="S138" s="5">
        <v>2.9907345689696448E-2</v>
      </c>
      <c r="T138" s="5">
        <f t="shared" si="6"/>
        <v>2.6025428701865461E-2</v>
      </c>
      <c r="V138" s="10">
        <v>12</v>
      </c>
    </row>
    <row r="139" spans="1:22">
      <c r="A139" s="10">
        <v>41</v>
      </c>
      <c r="B139" s="10" t="s">
        <v>8</v>
      </c>
      <c r="C139" s="10">
        <v>13</v>
      </c>
      <c r="D139" s="8">
        <v>155</v>
      </c>
      <c r="E139" s="5">
        <f t="shared" si="4"/>
        <v>5.6652046783625731E-2</v>
      </c>
      <c r="F139" s="10">
        <v>41</v>
      </c>
      <c r="G139" s="10" t="s">
        <v>8</v>
      </c>
      <c r="H139" s="10">
        <v>13</v>
      </c>
      <c r="I139" s="5">
        <v>1.4698530146985302E-2</v>
      </c>
      <c r="J139" s="5">
        <v>5.6652046783625731E-2</v>
      </c>
      <c r="K139" s="33">
        <v>4.5652046783625701E-2</v>
      </c>
      <c r="M139" s="5">
        <f t="shared" si="5"/>
        <v>3.5675288465305516E-2</v>
      </c>
      <c r="N139" s="33">
        <v>4.9652046783625697E-2</v>
      </c>
      <c r="P139" s="33">
        <v>4.5652046783625701E-2</v>
      </c>
      <c r="Q139" s="29">
        <v>3.5477943921035898E-2</v>
      </c>
      <c r="S139" s="5">
        <v>3.928325483249677E-2</v>
      </c>
      <c r="T139" s="5">
        <f t="shared" si="6"/>
        <v>3.6877943921035931E-2</v>
      </c>
      <c r="V139" s="10">
        <v>13</v>
      </c>
    </row>
    <row r="140" spans="1:22">
      <c r="A140" s="10">
        <v>41</v>
      </c>
      <c r="B140" s="10" t="s">
        <v>8</v>
      </c>
      <c r="C140" s="10">
        <v>14</v>
      </c>
      <c r="D140" s="8">
        <v>18</v>
      </c>
      <c r="E140" s="5">
        <f t="shared" si="4"/>
        <v>6.5789473684210523E-3</v>
      </c>
      <c r="F140" s="10">
        <v>41</v>
      </c>
      <c r="G140" s="10" t="s">
        <v>8</v>
      </c>
      <c r="H140" s="10">
        <v>14</v>
      </c>
      <c r="I140" s="5">
        <v>6.6893310668933115E-2</v>
      </c>
      <c r="J140" s="5">
        <v>6.5789473684210523E-3</v>
      </c>
      <c r="K140" s="33">
        <v>3.7578947368420997E-2</v>
      </c>
      <c r="M140" s="5">
        <f t="shared" si="5"/>
        <v>3.673612901867708E-2</v>
      </c>
      <c r="N140" s="33">
        <v>4.0578947368420999E-2</v>
      </c>
      <c r="P140" s="33">
        <v>3.7578947368420997E-2</v>
      </c>
      <c r="Q140" s="29">
        <v>3.0389767828122301E-2</v>
      </c>
      <c r="S140" s="5">
        <v>3.0897045447012859E-2</v>
      </c>
      <c r="T140" s="5">
        <f t="shared" si="6"/>
        <v>3.4789767828122341E-2</v>
      </c>
      <c r="V140" s="10">
        <v>14</v>
      </c>
    </row>
    <row r="141" spans="1:22">
      <c r="A141" s="10">
        <v>41</v>
      </c>
      <c r="B141" s="10" t="s">
        <v>8</v>
      </c>
      <c r="C141" s="10">
        <v>15</v>
      </c>
      <c r="D141" s="8">
        <v>16</v>
      </c>
      <c r="E141" s="5">
        <f t="shared" si="4"/>
        <v>5.8479532163742687E-3</v>
      </c>
      <c r="F141" s="10">
        <v>41</v>
      </c>
      <c r="G141" s="10" t="s">
        <v>8</v>
      </c>
      <c r="H141" s="10">
        <v>15</v>
      </c>
      <c r="I141" s="5">
        <v>1.2598740125987402E-2</v>
      </c>
      <c r="J141" s="5">
        <v>5.8479532163742687E-3</v>
      </c>
      <c r="K141" s="33">
        <v>3.0847953216374201E-2</v>
      </c>
      <c r="M141" s="5">
        <f t="shared" si="5"/>
        <v>9.2233466711808352E-3</v>
      </c>
      <c r="N141" s="33">
        <v>3.0847953216374201E-2</v>
      </c>
      <c r="P141" s="33">
        <v>3.0847953216374201E-2</v>
      </c>
      <c r="Q141" s="29">
        <v>2.4717702935450399E-2</v>
      </c>
      <c r="S141" s="5">
        <v>2.5706415463989659E-2</v>
      </c>
      <c r="T141" s="5">
        <f t="shared" si="6"/>
        <v>1.4717702935450444E-2</v>
      </c>
      <c r="V141" s="10">
        <v>15</v>
      </c>
    </row>
    <row r="142" spans="1:22">
      <c r="A142" s="10">
        <v>41</v>
      </c>
      <c r="B142" s="10" t="s">
        <v>8</v>
      </c>
      <c r="C142" s="10">
        <v>16</v>
      </c>
      <c r="D142" s="8">
        <v>18</v>
      </c>
      <c r="E142" s="5">
        <f t="shared" si="4"/>
        <v>6.5789473684210523E-3</v>
      </c>
      <c r="F142" s="10">
        <v>41</v>
      </c>
      <c r="G142" s="10" t="s">
        <v>8</v>
      </c>
      <c r="H142" s="10">
        <v>16</v>
      </c>
      <c r="I142" s="5">
        <v>2.7397260273972608E-2</v>
      </c>
      <c r="J142" s="5">
        <v>6.5789473684210523E-3</v>
      </c>
      <c r="K142" s="33">
        <v>2.4578947368420999E-2</v>
      </c>
      <c r="M142" s="5">
        <f t="shared" si="5"/>
        <v>1.698810382119683E-2</v>
      </c>
      <c r="N142" s="33">
        <v>2.4578947368420999E-2</v>
      </c>
      <c r="P142" s="33">
        <v>2.4578947368420999E-2</v>
      </c>
      <c r="Q142" s="29">
        <v>2.0174255477773701E-2</v>
      </c>
      <c r="S142" s="5">
        <v>1.9346558790927542E-2</v>
      </c>
      <c r="T142" s="5">
        <f t="shared" si="6"/>
        <v>1.7774255477773736E-2</v>
      </c>
      <c r="V142" s="10">
        <v>16</v>
      </c>
    </row>
    <row r="143" spans="1:22">
      <c r="A143" s="10">
        <v>41</v>
      </c>
      <c r="B143" s="10" t="s">
        <v>8</v>
      </c>
      <c r="C143" s="10">
        <v>17</v>
      </c>
      <c r="D143" s="8">
        <v>11</v>
      </c>
      <c r="E143" s="5">
        <f t="shared" si="4"/>
        <v>4.0204678362573097E-3</v>
      </c>
      <c r="F143" s="10">
        <v>41</v>
      </c>
      <c r="G143" s="10" t="s">
        <v>8</v>
      </c>
      <c r="H143" s="10">
        <v>17</v>
      </c>
      <c r="I143" s="5">
        <v>4.9995000499949999E-3</v>
      </c>
      <c r="J143" s="5">
        <v>4.0204678362573097E-3</v>
      </c>
      <c r="K143" s="33">
        <v>1.8020467836257301E-2</v>
      </c>
      <c r="M143" s="5">
        <f t="shared" si="5"/>
        <v>4.5099839431261548E-3</v>
      </c>
      <c r="N143" s="33">
        <v>1.50204678362573E-2</v>
      </c>
      <c r="P143" s="33">
        <v>1.8020467836257301E-2</v>
      </c>
      <c r="Q143" s="29">
        <v>1.6393959080881201E-2</v>
      </c>
      <c r="S143" s="5">
        <v>2.2161909356391344E-2</v>
      </c>
      <c r="T143" s="5">
        <f t="shared" si="6"/>
        <v>1.0393959080881218E-2</v>
      </c>
      <c r="V143" s="10">
        <v>17</v>
      </c>
    </row>
    <row r="144" spans="1:22">
      <c r="A144" s="10">
        <v>41</v>
      </c>
      <c r="B144" s="10" t="s">
        <v>8</v>
      </c>
      <c r="C144" s="10">
        <v>18</v>
      </c>
      <c r="D144" s="8">
        <v>27</v>
      </c>
      <c r="E144" s="5">
        <f t="shared" si="4"/>
        <v>9.8684210526315784E-3</v>
      </c>
      <c r="F144" s="10">
        <v>41</v>
      </c>
      <c r="G144" s="10" t="s">
        <v>8</v>
      </c>
      <c r="H144" s="10">
        <v>18</v>
      </c>
      <c r="I144" s="5">
        <v>1.6698330166983303E-2</v>
      </c>
      <c r="J144" s="5">
        <v>9.8684210526315784E-3</v>
      </c>
      <c r="K144" s="33">
        <v>1.0868421052631499E-2</v>
      </c>
      <c r="M144" s="5">
        <f t="shared" si="5"/>
        <v>1.3283375609807441E-2</v>
      </c>
      <c r="N144" s="33">
        <v>1.0868421052631499E-2</v>
      </c>
      <c r="P144" s="33">
        <v>1.0868421052631499E-2</v>
      </c>
      <c r="Q144" s="29">
        <v>1.1236269219733299E-2</v>
      </c>
      <c r="S144" s="5">
        <v>2.5142056439585048E-2</v>
      </c>
      <c r="T144" s="5">
        <f t="shared" si="6"/>
        <v>1.723626921973331E-2</v>
      </c>
      <c r="V144" s="10">
        <v>18</v>
      </c>
    </row>
    <row r="145" spans="1:22">
      <c r="A145" s="10">
        <v>41</v>
      </c>
      <c r="B145" s="10" t="s">
        <v>8</v>
      </c>
      <c r="C145" s="10">
        <v>19</v>
      </c>
      <c r="D145" s="8">
        <v>32</v>
      </c>
      <c r="E145" s="5">
        <f t="shared" si="4"/>
        <v>1.1695906432748537E-2</v>
      </c>
      <c r="F145" s="10">
        <v>41</v>
      </c>
      <c r="G145" s="10" t="s">
        <v>8</v>
      </c>
      <c r="H145" s="10">
        <v>19</v>
      </c>
      <c r="I145" s="5">
        <v>6.5993400659934004E-3</v>
      </c>
      <c r="J145" s="5">
        <v>1.1695906432748537E-2</v>
      </c>
      <c r="K145" s="33">
        <v>4.0959064327485001E-3</v>
      </c>
      <c r="M145" s="5">
        <f t="shared" si="5"/>
        <v>9.1476232493709689E-3</v>
      </c>
      <c r="N145" s="33">
        <v>4.0959064327485001E-3</v>
      </c>
      <c r="P145" s="33">
        <v>4.0959064327485001E-3</v>
      </c>
      <c r="Q145" s="29">
        <v>8.5018103692226007E-3</v>
      </c>
      <c r="S145" s="5">
        <v>2.5210184608925899E-2</v>
      </c>
      <c r="T145" s="5">
        <f t="shared" si="6"/>
        <v>1.4501810369222613E-2</v>
      </c>
      <c r="V145" s="10">
        <v>19</v>
      </c>
    </row>
    <row r="146" spans="1:22">
      <c r="A146" s="10">
        <v>41</v>
      </c>
      <c r="B146" s="10" t="s">
        <v>8</v>
      </c>
      <c r="C146" s="10">
        <v>20</v>
      </c>
      <c r="D146" s="8">
        <v>15</v>
      </c>
      <c r="E146" s="5">
        <f t="shared" si="4"/>
        <v>5.4824561403508769E-3</v>
      </c>
      <c r="F146" s="10">
        <v>41</v>
      </c>
      <c r="G146" s="10" t="s">
        <v>8</v>
      </c>
      <c r="H146" s="10">
        <v>20</v>
      </c>
      <c r="I146" s="5">
        <v>1.60983901609839E-2</v>
      </c>
      <c r="J146" s="5">
        <v>5.4824561403508769E-3</v>
      </c>
      <c r="K146" s="33">
        <v>2.4824561403508799E-3</v>
      </c>
      <c r="M146" s="5">
        <f t="shared" si="5"/>
        <v>1.0790423150667389E-2</v>
      </c>
      <c r="N146" s="33">
        <v>2.4824561403508799E-3</v>
      </c>
      <c r="P146" s="33">
        <v>2.4824561403508799E-3</v>
      </c>
      <c r="Q146" s="29">
        <v>7.5983243791909998E-3</v>
      </c>
      <c r="S146" s="5">
        <v>2.3714126836238299E-2</v>
      </c>
      <c r="T146" s="5">
        <f t="shared" si="6"/>
        <v>1.5098324379191027E-2</v>
      </c>
      <c r="V146" s="10">
        <v>20</v>
      </c>
    </row>
    <row r="147" spans="1:22">
      <c r="A147" s="10">
        <v>41</v>
      </c>
      <c r="B147" s="10" t="s">
        <v>8</v>
      </c>
      <c r="C147" s="10">
        <v>21</v>
      </c>
      <c r="D147" s="8">
        <v>9</v>
      </c>
      <c r="E147" s="5">
        <f t="shared" si="4"/>
        <v>3.2894736842105261E-3</v>
      </c>
      <c r="F147" s="10">
        <v>41</v>
      </c>
      <c r="G147" s="10" t="s">
        <v>8</v>
      </c>
      <c r="H147" s="10">
        <v>21</v>
      </c>
      <c r="I147" s="5">
        <v>1.23987601239876E-2</v>
      </c>
      <c r="J147" s="5">
        <v>3.2894736842105261E-3</v>
      </c>
      <c r="K147" s="33">
        <v>1.28947368421053E-3</v>
      </c>
      <c r="M147" s="5">
        <f t="shared" si="5"/>
        <v>7.8441169040990629E-3</v>
      </c>
      <c r="N147" s="33">
        <v>1.28947368421053E-3</v>
      </c>
      <c r="P147" s="33">
        <v>1.28947368421053E-3</v>
      </c>
      <c r="Q147" s="29">
        <v>6.5361377906522997E-3</v>
      </c>
      <c r="S147" s="5">
        <v>2.4920179563758766E-2</v>
      </c>
      <c r="T147" s="5">
        <f t="shared" si="6"/>
        <v>1.3536137790652297E-2</v>
      </c>
      <c r="V147" s="10">
        <v>21</v>
      </c>
    </row>
    <row r="148" spans="1:22">
      <c r="A148" s="10">
        <v>41</v>
      </c>
      <c r="B148" s="10" t="s">
        <v>8</v>
      </c>
      <c r="C148" s="10">
        <v>22</v>
      </c>
      <c r="D148" s="8">
        <v>2</v>
      </c>
      <c r="E148" s="5">
        <f t="shared" si="4"/>
        <v>7.3099415204678359E-4</v>
      </c>
      <c r="F148" s="10">
        <v>41</v>
      </c>
      <c r="G148" s="10" t="s">
        <v>8</v>
      </c>
      <c r="H148" s="10">
        <v>22</v>
      </c>
      <c r="I148" s="5">
        <v>3.3996600339966003E-3</v>
      </c>
      <c r="J148" s="5">
        <v>7.3099415204678359E-4</v>
      </c>
      <c r="K148" s="33">
        <v>7.3099415204678359E-4</v>
      </c>
      <c r="M148" s="5">
        <f t="shared" si="5"/>
        <v>2.065327093021692E-3</v>
      </c>
      <c r="N148" s="33">
        <v>7.3099415204678359E-4</v>
      </c>
      <c r="P148" s="33">
        <v>7.3099415204678359E-4</v>
      </c>
      <c r="Q148" s="29">
        <v>5.9223194661912702E-3</v>
      </c>
      <c r="S148" s="5">
        <v>2.1136304212530432E-2</v>
      </c>
      <c r="T148" s="5">
        <f t="shared" si="6"/>
        <v>8.4223194661912724E-3</v>
      </c>
      <c r="V148" s="10">
        <v>22</v>
      </c>
    </row>
    <row r="149" spans="1:22">
      <c r="A149" s="10">
        <v>41</v>
      </c>
      <c r="B149" s="10" t="s">
        <v>8</v>
      </c>
      <c r="C149" s="10">
        <v>23</v>
      </c>
      <c r="D149" s="8">
        <v>11</v>
      </c>
      <c r="E149" s="5">
        <f t="shared" si="4"/>
        <v>4.0204678362573097E-3</v>
      </c>
      <c r="F149" s="10">
        <v>41</v>
      </c>
      <c r="G149" s="10" t="s">
        <v>8</v>
      </c>
      <c r="H149" s="10">
        <v>23</v>
      </c>
      <c r="I149" s="5">
        <v>4.9995000499949999E-3</v>
      </c>
      <c r="J149" s="5">
        <v>4.0204678362573097E-3</v>
      </c>
      <c r="K149" s="33">
        <v>3.6046783625730998E-4</v>
      </c>
      <c r="M149" s="5">
        <f t="shared" si="5"/>
        <v>4.5099839431261548E-3</v>
      </c>
      <c r="N149" s="33">
        <v>2.0467836257310001E-4</v>
      </c>
      <c r="P149" s="33">
        <v>3.6046783625730998E-4</v>
      </c>
      <c r="Q149" s="29">
        <v>5.5284149945904497E-3</v>
      </c>
      <c r="S149" s="5">
        <v>1.8665277097519032E-2</v>
      </c>
      <c r="T149" s="5">
        <f t="shared" si="6"/>
        <v>9.2284149945904472E-3</v>
      </c>
      <c r="V149" s="10">
        <v>23</v>
      </c>
    </row>
    <row r="150" spans="1:22">
      <c r="A150" s="10">
        <v>41</v>
      </c>
      <c r="B150" s="10" t="s">
        <v>8</v>
      </c>
      <c r="C150" s="10">
        <v>24</v>
      </c>
      <c r="D150" s="8">
        <v>6</v>
      </c>
      <c r="E150" s="5">
        <f t="shared" si="4"/>
        <v>2.1929824561403508E-3</v>
      </c>
      <c r="F150" s="10">
        <v>41</v>
      </c>
      <c r="G150" s="10" t="s">
        <v>8</v>
      </c>
      <c r="H150" s="10">
        <v>24</v>
      </c>
      <c r="I150" s="5">
        <v>4.9995000499950537E-3</v>
      </c>
      <c r="J150" s="5">
        <v>2.1929824561403508E-3</v>
      </c>
      <c r="K150" s="33">
        <v>2.5298245614035E-4</v>
      </c>
      <c r="M150" s="5">
        <f t="shared" si="5"/>
        <v>3.5962412530677022E-3</v>
      </c>
      <c r="N150" s="33">
        <v>1.9298245614035001E-4</v>
      </c>
      <c r="P150" s="33">
        <v>2.5298245614035E-4</v>
      </c>
      <c r="Q150" s="29">
        <v>5.3475273735222604E-3</v>
      </c>
      <c r="S150" s="5">
        <v>1.485009961443139E-2</v>
      </c>
      <c r="T150" s="5">
        <f t="shared" si="6"/>
        <v>7.3475273735222647E-3</v>
      </c>
      <c r="V150" s="10">
        <v>24</v>
      </c>
    </row>
    <row r="151" spans="1:22">
      <c r="A151" s="10">
        <v>41</v>
      </c>
      <c r="B151" s="10" t="s">
        <v>8</v>
      </c>
      <c r="C151" s="10">
        <v>25</v>
      </c>
      <c r="D151" s="8">
        <v>4</v>
      </c>
      <c r="E151" s="5">
        <f t="shared" si="4"/>
        <v>1.4619883040935672E-3</v>
      </c>
      <c r="F151" s="10">
        <v>41</v>
      </c>
      <c r="G151" s="10" t="s">
        <v>8</v>
      </c>
      <c r="H151" s="10">
        <v>25</v>
      </c>
      <c r="I151" s="5">
        <v>0</v>
      </c>
      <c r="J151" s="5">
        <v>1.4619883040935672E-3</v>
      </c>
      <c r="K151" s="33">
        <v>1.2883040935700001E-4</v>
      </c>
      <c r="M151" s="5">
        <f t="shared" si="5"/>
        <v>7.3099415204678359E-4</v>
      </c>
      <c r="N151" s="33">
        <v>9.8830409356999999E-5</v>
      </c>
      <c r="P151" s="33">
        <v>1.2883040935700001E-4</v>
      </c>
      <c r="Q151" s="29">
        <v>4.4627394619368502E-3</v>
      </c>
      <c r="S151" s="5">
        <v>5.926230081716978E-3</v>
      </c>
      <c r="T151" s="5">
        <f t="shared" si="6"/>
        <v>2.4627394619368484E-3</v>
      </c>
      <c r="V151" s="10">
        <v>25</v>
      </c>
    </row>
    <row r="152" spans="1:22">
      <c r="A152" s="10">
        <v>41</v>
      </c>
      <c r="B152" s="10" t="s">
        <v>8</v>
      </c>
      <c r="C152" s="10">
        <v>26</v>
      </c>
      <c r="D152" s="8">
        <v>4</v>
      </c>
      <c r="E152" s="5">
        <f t="shared" si="4"/>
        <v>1.4619883040935672E-3</v>
      </c>
      <c r="F152" s="10">
        <v>41</v>
      </c>
      <c r="G152" s="10" t="s">
        <v>8</v>
      </c>
      <c r="H152" s="10">
        <v>26</v>
      </c>
      <c r="I152" s="5">
        <v>0</v>
      </c>
      <c r="J152" s="5">
        <v>1.4619883040935672E-3</v>
      </c>
      <c r="K152" s="33">
        <v>0</v>
      </c>
      <c r="M152" s="5">
        <f t="shared" si="5"/>
        <v>7.3099415204678359E-4</v>
      </c>
      <c r="N152" s="33">
        <v>0</v>
      </c>
      <c r="P152" s="33">
        <v>0</v>
      </c>
      <c r="Q152" s="29">
        <v>3.67089311489564E-3</v>
      </c>
      <c r="S152" s="5">
        <v>5.0506910405933416E-3</v>
      </c>
      <c r="T152" s="5">
        <f t="shared" si="6"/>
        <v>2.1708931148956361E-3</v>
      </c>
      <c r="V152" s="10">
        <v>26</v>
      </c>
    </row>
    <row r="153" spans="1:22">
      <c r="A153" s="10">
        <v>41</v>
      </c>
      <c r="B153" s="10" t="s">
        <v>8</v>
      </c>
      <c r="C153" s="10">
        <v>27</v>
      </c>
      <c r="D153" s="8">
        <v>0</v>
      </c>
      <c r="E153" s="5">
        <f t="shared" si="4"/>
        <v>0</v>
      </c>
      <c r="F153" s="10">
        <v>41</v>
      </c>
      <c r="G153" s="10" t="s">
        <v>8</v>
      </c>
      <c r="H153" s="10">
        <v>27</v>
      </c>
      <c r="I153" s="5">
        <v>0</v>
      </c>
      <c r="J153" s="5">
        <v>0</v>
      </c>
      <c r="K153" s="33">
        <v>0</v>
      </c>
      <c r="M153" s="5">
        <f t="shared" si="5"/>
        <v>0</v>
      </c>
      <c r="N153" s="33">
        <v>0</v>
      </c>
      <c r="P153" s="33">
        <v>0</v>
      </c>
      <c r="Q153" s="29">
        <v>2.87856540488387E-3</v>
      </c>
      <c r="S153" s="5">
        <v>4.4356962146516075E-3</v>
      </c>
      <c r="T153" s="5">
        <f t="shared" si="6"/>
        <v>1.4785654048838691E-3</v>
      </c>
      <c r="V153" s="10">
        <v>27</v>
      </c>
    </row>
    <row r="154" spans="1:22">
      <c r="A154" s="10">
        <v>41</v>
      </c>
      <c r="B154" s="10" t="s">
        <v>8</v>
      </c>
      <c r="C154" s="10">
        <v>28</v>
      </c>
      <c r="D154" s="8">
        <v>0</v>
      </c>
      <c r="E154" s="5">
        <f t="shared" si="4"/>
        <v>0</v>
      </c>
      <c r="F154" s="10">
        <v>41</v>
      </c>
      <c r="G154" s="10" t="s">
        <v>8</v>
      </c>
      <c r="H154" s="10">
        <v>28</v>
      </c>
      <c r="I154" s="5">
        <v>0</v>
      </c>
      <c r="J154" s="5">
        <v>0</v>
      </c>
      <c r="K154" s="33">
        <v>0</v>
      </c>
      <c r="M154" s="5">
        <f t="shared" si="5"/>
        <v>0</v>
      </c>
      <c r="N154" s="33">
        <v>0</v>
      </c>
      <c r="P154" s="33">
        <v>0</v>
      </c>
      <c r="Q154" s="29">
        <v>1.9263086439302716E-3</v>
      </c>
      <c r="S154" s="5">
        <v>5.7789259317908145E-3</v>
      </c>
      <c r="T154" s="5">
        <f t="shared" si="6"/>
        <v>1.9263086439302716E-3</v>
      </c>
      <c r="V154" s="10">
        <v>28</v>
      </c>
    </row>
    <row r="155" spans="1:22">
      <c r="A155" s="10">
        <v>41</v>
      </c>
      <c r="B155" s="10" t="s">
        <v>8</v>
      </c>
      <c r="C155" s="10">
        <v>29</v>
      </c>
      <c r="D155" s="8">
        <v>0</v>
      </c>
      <c r="E155" s="5">
        <f t="shared" si="4"/>
        <v>0</v>
      </c>
      <c r="F155" s="10">
        <v>41</v>
      </c>
      <c r="G155" s="10" t="s">
        <v>8</v>
      </c>
      <c r="H155" s="10">
        <v>29</v>
      </c>
      <c r="I155" s="5">
        <v>0</v>
      </c>
      <c r="J155" s="5">
        <v>0</v>
      </c>
      <c r="K155" s="33">
        <v>0</v>
      </c>
      <c r="M155" s="5">
        <f t="shared" si="5"/>
        <v>0</v>
      </c>
      <c r="N155" s="33">
        <v>0</v>
      </c>
      <c r="P155" s="33">
        <v>0</v>
      </c>
      <c r="Q155" s="29">
        <v>1.1587926460858221E-3</v>
      </c>
      <c r="S155" s="5">
        <v>3.4763779382574662E-3</v>
      </c>
      <c r="T155" s="5">
        <f t="shared" si="6"/>
        <v>1.1587926460858221E-3</v>
      </c>
      <c r="V155" s="10">
        <v>29</v>
      </c>
    </row>
    <row r="156" spans="1:22">
      <c r="A156" s="10">
        <v>41</v>
      </c>
      <c r="B156" s="10" t="s">
        <v>8</v>
      </c>
      <c r="C156" s="10">
        <v>30</v>
      </c>
      <c r="D156" s="8">
        <v>0</v>
      </c>
      <c r="E156" s="5">
        <f t="shared" si="4"/>
        <v>0</v>
      </c>
      <c r="F156" s="10">
        <v>41</v>
      </c>
      <c r="G156" s="10" t="s">
        <v>8</v>
      </c>
      <c r="H156" s="10">
        <v>30</v>
      </c>
      <c r="I156" s="5">
        <v>0</v>
      </c>
      <c r="J156" s="5">
        <v>0</v>
      </c>
      <c r="K156" s="33">
        <v>0</v>
      </c>
      <c r="L156" s="19">
        <f>SUM(K126:K156)</f>
        <v>1.0000048538011697</v>
      </c>
      <c r="M156" s="5">
        <f t="shared" si="5"/>
        <v>0</v>
      </c>
      <c r="N156" s="33">
        <v>0</v>
      </c>
      <c r="O156" s="19">
        <f>SUM(M126:M156)</f>
        <v>1</v>
      </c>
      <c r="P156" s="33">
        <v>0</v>
      </c>
      <c r="Q156" s="29">
        <v>1.3024141922638316E-3</v>
      </c>
      <c r="R156" s="19">
        <f>SUM(Q126:Q156)</f>
        <v>1</v>
      </c>
      <c r="S156" s="5">
        <v>3.9072425767914948E-3</v>
      </c>
      <c r="T156" s="5">
        <f t="shared" si="6"/>
        <v>1.3024141922638316E-3</v>
      </c>
      <c r="U156">
        <f>SUM(T126:T156)</f>
        <v>1.0000000000000002</v>
      </c>
      <c r="V156" s="10">
        <v>30</v>
      </c>
    </row>
    <row r="157" spans="1:22">
      <c r="A157" s="10">
        <v>42</v>
      </c>
      <c r="B157" s="10" t="s">
        <v>9</v>
      </c>
      <c r="C157" s="10">
        <v>0</v>
      </c>
      <c r="D157" s="8">
        <v>167</v>
      </c>
      <c r="E157" s="5">
        <f t="shared" ref="E157:E187" si="7">D157/SUM(D$157:D$187)</f>
        <v>9.9109792284866466E-2</v>
      </c>
      <c r="F157" s="10">
        <v>42</v>
      </c>
      <c r="G157" s="10" t="s">
        <v>9</v>
      </c>
      <c r="H157" s="10">
        <v>0</v>
      </c>
      <c r="I157" s="5">
        <v>5.0394960503949621E-2</v>
      </c>
      <c r="J157" s="5">
        <v>9.9109792284866466E-2</v>
      </c>
      <c r="K157" s="28">
        <v>7.4109792284866499E-2</v>
      </c>
      <c r="M157" s="5">
        <f t="shared" si="5"/>
        <v>7.4752376394408043E-2</v>
      </c>
      <c r="P157" s="28">
        <v>7.4109792284866499E-2</v>
      </c>
      <c r="Q157" s="39">
        <v>7.0066519591630405E-2</v>
      </c>
      <c r="S157" s="5">
        <v>5.3794805986075007E-2</v>
      </c>
      <c r="T157" s="5">
        <f t="shared" si="6"/>
        <v>6.7766519591630367E-2</v>
      </c>
      <c r="V157" s="10">
        <v>0</v>
      </c>
    </row>
    <row r="158" spans="1:22">
      <c r="A158" s="10">
        <v>42</v>
      </c>
      <c r="B158" s="10" t="s">
        <v>9</v>
      </c>
      <c r="C158" s="10">
        <v>1</v>
      </c>
      <c r="D158" s="8">
        <v>100</v>
      </c>
      <c r="E158" s="5">
        <f t="shared" si="7"/>
        <v>5.9347181008902079E-2</v>
      </c>
      <c r="F158" s="10">
        <v>42</v>
      </c>
      <c r="G158" s="10" t="s">
        <v>9</v>
      </c>
      <c r="H158" s="10">
        <v>1</v>
      </c>
      <c r="I158" s="5">
        <v>0.12938706129387065</v>
      </c>
      <c r="J158" s="5">
        <v>5.9347181008902079E-2</v>
      </c>
      <c r="K158" s="28">
        <v>9.2999999999999999E-2</v>
      </c>
      <c r="M158" s="5">
        <f t="shared" ref="M158:M187" si="8">(J158+I158)/2</f>
        <v>9.436712115138636E-2</v>
      </c>
      <c r="P158" s="28">
        <v>9.2999999999999999E-2</v>
      </c>
      <c r="Q158" s="39">
        <v>8.6789349143918296E-2</v>
      </c>
      <c r="S158" s="5">
        <v>5.3633805128982213E-2</v>
      </c>
      <c r="T158" s="5">
        <f t="shared" ref="T158:T187" si="9">(J158+I158+S158)/3</f>
        <v>8.0789349143918318E-2</v>
      </c>
      <c r="V158" s="10">
        <v>1</v>
      </c>
    </row>
    <row r="159" spans="1:22">
      <c r="A159" s="10">
        <v>42</v>
      </c>
      <c r="B159" s="10" t="s">
        <v>9</v>
      </c>
      <c r="C159" s="10">
        <v>2</v>
      </c>
      <c r="D159" s="8">
        <v>192</v>
      </c>
      <c r="E159" s="5">
        <f t="shared" si="7"/>
        <v>0.11394658753709198</v>
      </c>
      <c r="F159" s="10">
        <v>42</v>
      </c>
      <c r="G159" s="10" t="s">
        <v>9</v>
      </c>
      <c r="H159" s="10">
        <v>2</v>
      </c>
      <c r="I159" s="5">
        <v>0.10238976102389763</v>
      </c>
      <c r="J159" s="5">
        <v>0.11394658753709198</v>
      </c>
      <c r="K159" s="28">
        <v>8.0946587537091996E-2</v>
      </c>
      <c r="M159" s="5">
        <f t="shared" si="8"/>
        <v>0.1081681742804948</v>
      </c>
      <c r="P159" s="28">
        <v>8.0946587537091996E-2</v>
      </c>
      <c r="Q159" s="39">
        <v>7.3972162245869194E-2</v>
      </c>
      <c r="S159" s="5">
        <v>5.3580138176617942E-2</v>
      </c>
      <c r="T159" s="5">
        <f t="shared" si="9"/>
        <v>8.9972162245869181E-2</v>
      </c>
      <c r="V159" s="10">
        <v>2</v>
      </c>
    </row>
    <row r="160" spans="1:22">
      <c r="A160" s="10">
        <v>42</v>
      </c>
      <c r="B160" s="10" t="s">
        <v>9</v>
      </c>
      <c r="C160" s="10">
        <v>3</v>
      </c>
      <c r="D160" s="8">
        <v>59</v>
      </c>
      <c r="E160" s="5">
        <f t="shared" si="7"/>
        <v>3.5014836795252226E-2</v>
      </c>
      <c r="F160" s="10">
        <v>42</v>
      </c>
      <c r="G160" s="10" t="s">
        <v>9</v>
      </c>
      <c r="H160" s="10">
        <v>3</v>
      </c>
      <c r="I160" s="5">
        <v>7.4492550744925529E-2</v>
      </c>
      <c r="J160" s="5">
        <v>3.5014836795252226E-2</v>
      </c>
      <c r="K160" s="28">
        <v>7.3014836795252197E-2</v>
      </c>
      <c r="M160" s="5">
        <f t="shared" si="8"/>
        <v>5.4753693770088874E-2</v>
      </c>
      <c r="P160" s="28">
        <v>7.3014836795252197E-2</v>
      </c>
      <c r="Q160" s="39">
        <v>6.4344619588143803E-2</v>
      </c>
      <c r="S160" s="5">
        <v>5.3526471224253677E-2</v>
      </c>
      <c r="T160" s="5">
        <f t="shared" si="9"/>
        <v>5.4344619588143815E-2</v>
      </c>
      <c r="V160" s="10">
        <v>3</v>
      </c>
    </row>
    <row r="161" spans="1:22">
      <c r="A161" s="10">
        <v>42</v>
      </c>
      <c r="B161" s="10" t="s">
        <v>9</v>
      </c>
      <c r="C161" s="10">
        <v>4</v>
      </c>
      <c r="D161" s="8">
        <v>50</v>
      </c>
      <c r="E161" s="5">
        <f t="shared" si="7"/>
        <v>2.967359050445104E-2</v>
      </c>
      <c r="F161" s="10">
        <v>42</v>
      </c>
      <c r="G161" s="10" t="s">
        <v>9</v>
      </c>
      <c r="H161" s="10">
        <v>4</v>
      </c>
      <c r="I161" s="5">
        <v>0.12508749125087493</v>
      </c>
      <c r="J161" s="5">
        <v>2.967359050445104E-2</v>
      </c>
      <c r="K161" s="28">
        <v>6.4673590504450998E-2</v>
      </c>
      <c r="M161" s="5">
        <f t="shared" si="8"/>
        <v>7.7380540877662982E-2</v>
      </c>
      <c r="P161" s="28">
        <v>6.4673590504450998E-2</v>
      </c>
      <c r="Q161" s="39">
        <v>5.7912303702348303E-2</v>
      </c>
      <c r="S161" s="5">
        <v>4.8975829351719007E-2</v>
      </c>
      <c r="T161" s="5">
        <f t="shared" si="9"/>
        <v>6.7912303702348326E-2</v>
      </c>
      <c r="V161" s="10">
        <v>4</v>
      </c>
    </row>
    <row r="162" spans="1:22">
      <c r="A162" s="10">
        <v>42</v>
      </c>
      <c r="B162" s="10" t="s">
        <v>9</v>
      </c>
      <c r="C162" s="10">
        <v>5</v>
      </c>
      <c r="D162" s="8">
        <v>40</v>
      </c>
      <c r="E162" s="5">
        <f t="shared" si="7"/>
        <v>2.3738872403560832E-2</v>
      </c>
      <c r="F162" s="10">
        <v>42</v>
      </c>
      <c r="G162" s="10" t="s">
        <v>9</v>
      </c>
      <c r="H162" s="10">
        <v>5</v>
      </c>
      <c r="I162" s="5">
        <v>5.9594040595940423E-2</v>
      </c>
      <c r="J162" s="5">
        <v>2.3738872403560832E-2</v>
      </c>
      <c r="K162" s="28">
        <v>5.7738872403560799E-2</v>
      </c>
      <c r="M162" s="5">
        <f t="shared" si="8"/>
        <v>4.1666456499750627E-2</v>
      </c>
      <c r="P162" s="28">
        <v>5.7738872403560799E-2</v>
      </c>
      <c r="Q162" s="39">
        <v>5.24516614409603E-2</v>
      </c>
      <c r="S162" s="5">
        <v>4.1022071323379698E-2</v>
      </c>
      <c r="T162" s="5">
        <f t="shared" si="9"/>
        <v>4.1451661440960318E-2</v>
      </c>
      <c r="V162" s="10">
        <v>5</v>
      </c>
    </row>
    <row r="163" spans="1:22">
      <c r="A163" s="10">
        <v>42</v>
      </c>
      <c r="B163" s="10" t="s">
        <v>9</v>
      </c>
      <c r="C163" s="10">
        <v>6</v>
      </c>
      <c r="D163" s="8">
        <v>48</v>
      </c>
      <c r="E163" s="5">
        <f t="shared" si="7"/>
        <v>2.8486646884272996E-2</v>
      </c>
      <c r="F163" s="10">
        <v>42</v>
      </c>
      <c r="G163" s="10" t="s">
        <v>9</v>
      </c>
      <c r="H163" s="10">
        <v>6</v>
      </c>
      <c r="I163" s="5">
        <v>4.9895010498950114E-2</v>
      </c>
      <c r="J163" s="5">
        <v>2.8486646884272996E-2</v>
      </c>
      <c r="K163" s="28">
        <v>5.2486646884273E-2</v>
      </c>
      <c r="M163" s="5">
        <f t="shared" si="8"/>
        <v>3.9190828691611557E-2</v>
      </c>
      <c r="P163" s="28">
        <v>5.2486646884273E-2</v>
      </c>
      <c r="Q163" s="39">
        <v>4.7086338274162899E-2</v>
      </c>
      <c r="S163" s="5">
        <v>3.7677357439265584E-2</v>
      </c>
      <c r="T163" s="5">
        <f t="shared" si="9"/>
        <v>3.8686338274162901E-2</v>
      </c>
      <c r="V163" s="10">
        <v>6</v>
      </c>
    </row>
    <row r="164" spans="1:22">
      <c r="A164" s="10">
        <v>42</v>
      </c>
      <c r="B164" s="10" t="s">
        <v>9</v>
      </c>
      <c r="C164" s="10">
        <v>7</v>
      </c>
      <c r="D164" s="8">
        <v>102</v>
      </c>
      <c r="E164" s="5">
        <f t="shared" si="7"/>
        <v>6.0534124629080116E-2</v>
      </c>
      <c r="F164" s="10">
        <v>42</v>
      </c>
      <c r="G164" s="10" t="s">
        <v>9</v>
      </c>
      <c r="H164" s="10">
        <v>7</v>
      </c>
      <c r="I164" s="5">
        <v>3.7996200379962014E-2</v>
      </c>
      <c r="J164" s="5">
        <v>6.0534124629080116E-2</v>
      </c>
      <c r="K164" s="28">
        <v>4.8534124629080098E-2</v>
      </c>
      <c r="M164" s="5">
        <f t="shared" si="8"/>
        <v>4.9265162504521065E-2</v>
      </c>
      <c r="P164" s="28">
        <v>4.8534124629080098E-2</v>
      </c>
      <c r="Q164" s="39">
        <v>4.40558419977857E-2</v>
      </c>
      <c r="S164" s="5">
        <v>4.143720098431504E-2</v>
      </c>
      <c r="T164" s="5">
        <f t="shared" si="9"/>
        <v>4.6655841997785719E-2</v>
      </c>
      <c r="V164" s="10">
        <v>7</v>
      </c>
    </row>
    <row r="165" spans="1:22">
      <c r="A165" s="10">
        <v>42</v>
      </c>
      <c r="B165" s="10" t="s">
        <v>9</v>
      </c>
      <c r="C165" s="10">
        <v>8</v>
      </c>
      <c r="D165" s="8">
        <v>63</v>
      </c>
      <c r="E165" s="5">
        <f t="shared" si="7"/>
        <v>3.7388724035608306E-2</v>
      </c>
      <c r="F165" s="10">
        <v>42</v>
      </c>
      <c r="G165" s="10" t="s">
        <v>9</v>
      </c>
      <c r="H165" s="10">
        <v>8</v>
      </c>
      <c r="I165" s="5">
        <v>5.7294270572942715E-2</v>
      </c>
      <c r="J165" s="5">
        <v>3.7388724035608306E-2</v>
      </c>
      <c r="K165" s="28">
        <v>4.4388724035608298E-2</v>
      </c>
      <c r="M165" s="5">
        <f t="shared" si="8"/>
        <v>4.7341497304275511E-2</v>
      </c>
      <c r="P165" s="28">
        <v>4.4388724035608298E-2</v>
      </c>
      <c r="Q165" s="39">
        <v>4.1323297800190402E-2</v>
      </c>
      <c r="S165" s="5">
        <v>4.7286898792020048E-2</v>
      </c>
      <c r="T165" s="5">
        <f t="shared" si="9"/>
        <v>4.7323297800190352E-2</v>
      </c>
      <c r="V165" s="10">
        <v>8</v>
      </c>
    </row>
    <row r="166" spans="1:22">
      <c r="A166" s="10">
        <v>42</v>
      </c>
      <c r="B166" s="10" t="s">
        <v>9</v>
      </c>
      <c r="C166" s="10">
        <v>9</v>
      </c>
      <c r="D166" s="8">
        <v>75</v>
      </c>
      <c r="E166" s="5">
        <f t="shared" si="7"/>
        <v>4.4510385756676561E-2</v>
      </c>
      <c r="F166" s="10">
        <v>42</v>
      </c>
      <c r="G166" s="10" t="s">
        <v>9</v>
      </c>
      <c r="H166" s="10">
        <v>9</v>
      </c>
      <c r="I166" s="5">
        <v>6.8193180681931823E-2</v>
      </c>
      <c r="J166" s="5">
        <v>4.4510385756676561E-2</v>
      </c>
      <c r="K166" s="28">
        <v>4.0510385756676599E-2</v>
      </c>
      <c r="M166" s="5">
        <f t="shared" si="8"/>
        <v>5.6351783219304188E-2</v>
      </c>
      <c r="P166" s="28">
        <v>4.0510385756676599E-2</v>
      </c>
      <c r="Q166" s="39">
        <v>4.0444855033889997E-2</v>
      </c>
      <c r="S166" s="5">
        <v>4.7630998663061509E-2</v>
      </c>
      <c r="T166" s="5">
        <f t="shared" si="9"/>
        <v>5.344485503388996E-2</v>
      </c>
      <c r="V166" s="10">
        <v>9</v>
      </c>
    </row>
    <row r="167" spans="1:22">
      <c r="A167" s="10">
        <v>42</v>
      </c>
      <c r="B167" s="10" t="s">
        <v>9</v>
      </c>
      <c r="C167" s="10">
        <v>10</v>
      </c>
      <c r="D167" s="8">
        <v>41</v>
      </c>
      <c r="E167" s="5">
        <f t="shared" si="7"/>
        <v>2.433234421364985E-2</v>
      </c>
      <c r="F167" s="10">
        <v>42</v>
      </c>
      <c r="G167" s="10" t="s">
        <v>9</v>
      </c>
      <c r="H167" s="10">
        <v>10</v>
      </c>
      <c r="I167" s="5">
        <v>1.9398060193980611E-2</v>
      </c>
      <c r="J167" s="5">
        <v>2.433234421364985E-2</v>
      </c>
      <c r="K167" s="28">
        <v>3.8332344213649901E-2</v>
      </c>
      <c r="M167" s="5">
        <f t="shared" si="8"/>
        <v>2.1865202203815229E-2</v>
      </c>
      <c r="P167" s="28">
        <v>3.8332344213649901E-2</v>
      </c>
      <c r="Q167" s="39">
        <v>3.9500653569678197E-2</v>
      </c>
      <c r="S167" s="5">
        <v>5.6489202682716247E-2</v>
      </c>
      <c r="T167" s="5">
        <f t="shared" si="9"/>
        <v>3.3406535696782237E-2</v>
      </c>
      <c r="V167" s="10">
        <v>10</v>
      </c>
    </row>
    <row r="168" spans="1:22">
      <c r="A168" s="10">
        <v>42</v>
      </c>
      <c r="B168" s="10" t="s">
        <v>9</v>
      </c>
      <c r="C168" s="10">
        <v>11</v>
      </c>
      <c r="D168" s="8">
        <v>48</v>
      </c>
      <c r="E168" s="5">
        <f t="shared" si="7"/>
        <v>2.8486646884272996E-2</v>
      </c>
      <c r="F168" s="10">
        <v>42</v>
      </c>
      <c r="G168" s="10" t="s">
        <v>9</v>
      </c>
      <c r="H168" s="10">
        <v>11</v>
      </c>
      <c r="I168" s="5">
        <v>1.5898410158984105E-2</v>
      </c>
      <c r="J168" s="5">
        <v>2.8486646884272996E-2</v>
      </c>
      <c r="K168" s="28">
        <v>3.6486646884273E-2</v>
      </c>
      <c r="M168" s="5">
        <f t="shared" si="8"/>
        <v>2.2192528521628549E-2</v>
      </c>
      <c r="P168" s="28">
        <v>3.6486646884273E-2</v>
      </c>
      <c r="Q168" s="39">
        <v>3.7981006994074001E-2</v>
      </c>
      <c r="S168" s="5">
        <v>5.2157963938964894E-2</v>
      </c>
      <c r="T168" s="5">
        <f t="shared" si="9"/>
        <v>3.2181006994073995E-2</v>
      </c>
      <c r="V168" s="10">
        <v>11</v>
      </c>
    </row>
    <row r="169" spans="1:22">
      <c r="A169" s="10">
        <v>42</v>
      </c>
      <c r="B169" s="10" t="s">
        <v>9</v>
      </c>
      <c r="C169" s="10">
        <v>12</v>
      </c>
      <c r="D169" s="8">
        <v>18</v>
      </c>
      <c r="E169" s="5">
        <f t="shared" si="7"/>
        <v>1.0682492581602374E-2</v>
      </c>
      <c r="F169" s="10">
        <v>42</v>
      </c>
      <c r="G169" s="10" t="s">
        <v>9</v>
      </c>
      <c r="H169" s="10">
        <v>12</v>
      </c>
      <c r="I169" s="5">
        <v>1.8198180181981806E-2</v>
      </c>
      <c r="J169" s="5">
        <v>1.0682492581602374E-2</v>
      </c>
      <c r="K169" s="28">
        <v>3.46824925816024E-2</v>
      </c>
      <c r="M169" s="5">
        <f t="shared" si="8"/>
        <v>1.4440336381792089E-2</v>
      </c>
      <c r="P169" s="28">
        <v>3.46824925816024E-2</v>
      </c>
      <c r="Q169" s="39">
        <v>3.7081168623175502E-2</v>
      </c>
      <c r="S169" s="5">
        <v>4.8554385931681973E-2</v>
      </c>
      <c r="T169" s="5">
        <f t="shared" si="9"/>
        <v>2.5811686231755383E-2</v>
      </c>
      <c r="V169" s="10">
        <v>12</v>
      </c>
    </row>
    <row r="170" spans="1:22">
      <c r="A170" s="10">
        <v>42</v>
      </c>
      <c r="B170" s="10" t="s">
        <v>9</v>
      </c>
      <c r="C170" s="10">
        <v>13</v>
      </c>
      <c r="D170" s="8">
        <v>18</v>
      </c>
      <c r="E170" s="5">
        <f t="shared" si="7"/>
        <v>1.0682492581602374E-2</v>
      </c>
      <c r="F170" s="10">
        <v>42</v>
      </c>
      <c r="G170" s="10" t="s">
        <v>9</v>
      </c>
      <c r="H170" s="10">
        <v>13</v>
      </c>
      <c r="I170" s="5">
        <v>1.4698530146985305E-2</v>
      </c>
      <c r="J170" s="5">
        <v>1.0682492581602374E-2</v>
      </c>
      <c r="K170" s="28">
        <v>3.3482492581602401E-2</v>
      </c>
      <c r="M170" s="5">
        <f t="shared" si="8"/>
        <v>1.269051136429384E-2</v>
      </c>
      <c r="P170" s="28">
        <v>3.3482492581602401E-2</v>
      </c>
      <c r="Q170" s="39">
        <v>3.6364977628984198E-2</v>
      </c>
      <c r="S170" s="5">
        <v>4.0213910158364861E-2</v>
      </c>
      <c r="T170" s="5">
        <f t="shared" si="9"/>
        <v>2.1864977628984178E-2</v>
      </c>
      <c r="V170" s="10">
        <v>13</v>
      </c>
    </row>
    <row r="171" spans="1:22">
      <c r="A171" s="10">
        <v>42</v>
      </c>
      <c r="B171" s="10" t="s">
        <v>9</v>
      </c>
      <c r="C171" s="10">
        <v>14</v>
      </c>
      <c r="D171" s="8">
        <v>341</v>
      </c>
      <c r="E171" s="5">
        <f t="shared" si="7"/>
        <v>0.20237388724035607</v>
      </c>
      <c r="F171" s="10">
        <v>42</v>
      </c>
      <c r="G171" s="10" t="s">
        <v>9</v>
      </c>
      <c r="H171" s="10">
        <v>14</v>
      </c>
      <c r="I171" s="5">
        <v>6.6893310668933129E-2</v>
      </c>
      <c r="J171" s="5">
        <v>0.20237388724035607</v>
      </c>
      <c r="K171" s="28">
        <v>3.06373887240356E-2</v>
      </c>
      <c r="M171" s="5">
        <f t="shared" si="8"/>
        <v>0.13463359895464461</v>
      </c>
      <c r="P171" s="28">
        <v>3.06373887240356E-2</v>
      </c>
      <c r="Q171" s="39">
        <v>3.4696629537478998E-2</v>
      </c>
      <c r="S171" s="5">
        <v>3.5822690703147565E-2</v>
      </c>
      <c r="T171" s="5">
        <f t="shared" si="9"/>
        <v>0.10169662953747893</v>
      </c>
      <c r="V171" s="10">
        <v>14</v>
      </c>
    </row>
    <row r="172" spans="1:22">
      <c r="A172" s="10">
        <v>42</v>
      </c>
      <c r="B172" s="10" t="s">
        <v>9</v>
      </c>
      <c r="C172" s="10">
        <v>15</v>
      </c>
      <c r="D172" s="8">
        <v>22</v>
      </c>
      <c r="E172" s="5">
        <f t="shared" si="7"/>
        <v>1.3056379821958458E-2</v>
      </c>
      <c r="F172" s="10">
        <v>42</v>
      </c>
      <c r="G172" s="10" t="s">
        <v>9</v>
      </c>
      <c r="H172" s="10">
        <v>15</v>
      </c>
      <c r="I172" s="5">
        <v>1.2598740125987405E-2</v>
      </c>
      <c r="J172" s="5">
        <v>1.3056379821958458E-2</v>
      </c>
      <c r="K172" s="28">
        <v>2.9456379821958499E-2</v>
      </c>
      <c r="M172" s="5">
        <f t="shared" si="8"/>
        <v>1.2827559973972932E-2</v>
      </c>
      <c r="P172" s="28">
        <v>2.9456379821958499E-2</v>
      </c>
      <c r="Q172" s="39">
        <v>3.2562171705026302E-2</v>
      </c>
      <c r="S172" s="5">
        <v>3.0031395167133094E-2</v>
      </c>
      <c r="T172" s="5">
        <f t="shared" si="9"/>
        <v>1.8562171705026321E-2</v>
      </c>
      <c r="V172" s="10">
        <v>15</v>
      </c>
    </row>
    <row r="173" spans="1:22">
      <c r="A173" s="10">
        <v>42</v>
      </c>
      <c r="B173" s="10" t="s">
        <v>9</v>
      </c>
      <c r="C173" s="10">
        <v>16</v>
      </c>
      <c r="D173" s="8">
        <v>8</v>
      </c>
      <c r="E173" s="5">
        <f t="shared" si="7"/>
        <v>4.747774480712166E-3</v>
      </c>
      <c r="F173" s="10">
        <v>42</v>
      </c>
      <c r="G173" s="10" t="s">
        <v>9</v>
      </c>
      <c r="H173" s="10">
        <v>16</v>
      </c>
      <c r="I173" s="5">
        <v>2.7397260273972612E-2</v>
      </c>
      <c r="J173" s="5">
        <v>4.747774480712166E-3</v>
      </c>
      <c r="K173" s="28">
        <v>2.80477744807121E-2</v>
      </c>
      <c r="M173" s="5">
        <f t="shared" si="8"/>
        <v>1.6072517377342388E-2</v>
      </c>
      <c r="P173" s="28">
        <v>2.80477744807121E-2</v>
      </c>
      <c r="Q173" s="39">
        <v>3.0594787614813702E-2</v>
      </c>
      <c r="S173" s="5">
        <v>2.6639328089756401E-2</v>
      </c>
      <c r="T173" s="5">
        <f t="shared" si="9"/>
        <v>1.9594787614813727E-2</v>
      </c>
      <c r="V173" s="10">
        <v>16</v>
      </c>
    </row>
    <row r="174" spans="1:22">
      <c r="A174" s="10">
        <v>42</v>
      </c>
      <c r="B174" s="10" t="s">
        <v>9</v>
      </c>
      <c r="C174" s="10">
        <v>17</v>
      </c>
      <c r="D174" s="8">
        <v>11</v>
      </c>
      <c r="E174" s="5">
        <f t="shared" si="7"/>
        <v>6.5281899109792289E-3</v>
      </c>
      <c r="F174" s="10">
        <v>42</v>
      </c>
      <c r="G174" s="10" t="s">
        <v>9</v>
      </c>
      <c r="H174" s="10">
        <v>17</v>
      </c>
      <c r="I174" s="5">
        <v>4.9995000499950017E-3</v>
      </c>
      <c r="J174" s="5">
        <v>6.5281899109792289E-3</v>
      </c>
      <c r="K174" s="28">
        <v>2.5528189910979202E-2</v>
      </c>
      <c r="M174" s="5">
        <f t="shared" si="8"/>
        <v>5.7638449804871157E-3</v>
      </c>
      <c r="P174" s="28">
        <v>2.5528189910979202E-2</v>
      </c>
      <c r="Q174" s="39">
        <v>2.9022275055130001E-2</v>
      </c>
      <c r="S174" s="5">
        <v>2.7239135204415846E-2</v>
      </c>
      <c r="T174" s="5">
        <f t="shared" si="9"/>
        <v>1.2922275055130028E-2</v>
      </c>
      <c r="V174" s="10">
        <v>17</v>
      </c>
    </row>
    <row r="175" spans="1:22">
      <c r="A175" s="10">
        <v>42</v>
      </c>
      <c r="B175" s="10" t="s">
        <v>9</v>
      </c>
      <c r="C175" s="10">
        <v>18</v>
      </c>
      <c r="D175" s="8">
        <v>14</v>
      </c>
      <c r="E175" s="5">
        <f t="shared" si="7"/>
        <v>8.3086053412462901E-3</v>
      </c>
      <c r="F175" s="10">
        <v>42</v>
      </c>
      <c r="G175" s="10" t="s">
        <v>9</v>
      </c>
      <c r="H175" s="10">
        <v>18</v>
      </c>
      <c r="I175" s="5">
        <v>1.6698330166983306E-2</v>
      </c>
      <c r="J175" s="5">
        <v>8.3086053412462901E-3</v>
      </c>
      <c r="K175" s="28">
        <v>2.4308605341246198E-2</v>
      </c>
      <c r="M175" s="5">
        <f t="shared" si="8"/>
        <v>1.2503467754114799E-2</v>
      </c>
      <c r="P175" s="28">
        <v>2.4308605341246198E-2</v>
      </c>
      <c r="Q175" s="39">
        <v>2.7869219951414202E-2</v>
      </c>
      <c r="S175" s="5">
        <v>4.0300724346012937E-2</v>
      </c>
      <c r="T175" s="5">
        <f t="shared" si="9"/>
        <v>2.1769219951414176E-2</v>
      </c>
      <c r="V175" s="10">
        <v>18</v>
      </c>
    </row>
    <row r="176" spans="1:22">
      <c r="A176" s="10">
        <v>42</v>
      </c>
      <c r="B176" s="10" t="s">
        <v>9</v>
      </c>
      <c r="C176" s="10">
        <v>19</v>
      </c>
      <c r="D176" s="8">
        <v>200</v>
      </c>
      <c r="E176" s="5">
        <f t="shared" si="7"/>
        <v>0.11869436201780416</v>
      </c>
      <c r="F176" s="10">
        <v>42</v>
      </c>
      <c r="G176" s="10" t="s">
        <v>9</v>
      </c>
      <c r="H176" s="10">
        <v>19</v>
      </c>
      <c r="I176" s="5">
        <v>6.5993400659934021E-3</v>
      </c>
      <c r="J176" s="5">
        <v>0.11869436201780416</v>
      </c>
      <c r="K176" s="28">
        <v>2.0194362017803998E-2</v>
      </c>
      <c r="M176" s="5">
        <f t="shared" si="8"/>
        <v>6.264685104189878E-2</v>
      </c>
      <c r="P176" s="28">
        <v>2.0194362017803998E-2</v>
      </c>
      <c r="Q176" s="39">
        <v>2.5097034131162502E-2</v>
      </c>
      <c r="S176" s="5">
        <v>3.0997400309689886E-2</v>
      </c>
      <c r="T176" s="5">
        <f t="shared" si="9"/>
        <v>5.2097034131162484E-2</v>
      </c>
      <c r="V176" s="10">
        <v>19</v>
      </c>
    </row>
    <row r="177" spans="1:22">
      <c r="A177" s="10">
        <v>42</v>
      </c>
      <c r="B177" s="10" t="s">
        <v>9</v>
      </c>
      <c r="C177" s="10">
        <v>20</v>
      </c>
      <c r="D177" s="8">
        <v>7</v>
      </c>
      <c r="E177" s="5">
        <f t="shared" si="7"/>
        <v>4.154302670623145E-3</v>
      </c>
      <c r="F177" s="10">
        <v>42</v>
      </c>
      <c r="G177" s="10" t="s">
        <v>9</v>
      </c>
      <c r="H177" s="10">
        <v>20</v>
      </c>
      <c r="I177" s="5">
        <v>1.6098390160983904E-2</v>
      </c>
      <c r="J177" s="5">
        <v>4.154302670623145E-3</v>
      </c>
      <c r="K177" s="28">
        <v>1.8154302670623099E-2</v>
      </c>
      <c r="M177" s="5">
        <f t="shared" si="8"/>
        <v>1.0126346415803525E-2</v>
      </c>
      <c r="P177" s="28">
        <v>1.8154302670623099E-2</v>
      </c>
      <c r="Q177" s="39">
        <v>2.09740426938799E-2</v>
      </c>
      <c r="S177" s="5">
        <v>2.4669435250032755E-2</v>
      </c>
      <c r="T177" s="5">
        <f t="shared" si="9"/>
        <v>1.4974042693879934E-2</v>
      </c>
      <c r="V177" s="10">
        <v>20</v>
      </c>
    </row>
    <row r="178" spans="1:22">
      <c r="A178" s="10">
        <v>42</v>
      </c>
      <c r="B178" s="10" t="s">
        <v>9</v>
      </c>
      <c r="C178" s="10">
        <v>21</v>
      </c>
      <c r="D178" s="8">
        <v>2</v>
      </c>
      <c r="E178" s="5">
        <f t="shared" si="7"/>
        <v>1.1869436201780415E-3</v>
      </c>
      <c r="F178" s="10">
        <v>42</v>
      </c>
      <c r="G178" s="10" t="s">
        <v>9</v>
      </c>
      <c r="H178" s="10">
        <v>21</v>
      </c>
      <c r="I178" s="5">
        <v>1.2398760123987605E-2</v>
      </c>
      <c r="J178" s="5">
        <v>1.1869436201780415E-3</v>
      </c>
      <c r="K178" s="28">
        <v>1.5186943620178001E-2</v>
      </c>
      <c r="M178" s="5">
        <f t="shared" si="8"/>
        <v>6.7928518720828234E-3</v>
      </c>
      <c r="P178" s="28">
        <v>1.5186943620178001E-2</v>
      </c>
      <c r="Q178" s="39">
        <v>1.82197787937497E-2</v>
      </c>
      <c r="S178" s="5">
        <v>2.3073632637083549E-2</v>
      </c>
      <c r="T178" s="5">
        <f t="shared" si="9"/>
        <v>1.2219778793749733E-2</v>
      </c>
      <c r="V178" s="10">
        <v>21</v>
      </c>
    </row>
    <row r="179" spans="1:22">
      <c r="A179" s="10">
        <v>42</v>
      </c>
      <c r="B179" s="10" t="s">
        <v>9</v>
      </c>
      <c r="C179" s="10">
        <v>22</v>
      </c>
      <c r="D179" s="8">
        <v>4</v>
      </c>
      <c r="E179" s="5">
        <f t="shared" si="7"/>
        <v>2.373887240356083E-3</v>
      </c>
      <c r="F179" s="10">
        <v>42</v>
      </c>
      <c r="G179" s="10" t="s">
        <v>9</v>
      </c>
      <c r="H179" s="10">
        <v>22</v>
      </c>
      <c r="I179" s="5">
        <v>3.3996600339966012E-3</v>
      </c>
      <c r="J179" s="5">
        <v>2.373887240356083E-3</v>
      </c>
      <c r="K179" s="28">
        <v>1.2373887240356001E-2</v>
      </c>
      <c r="M179" s="5">
        <f t="shared" si="8"/>
        <v>2.8867736371763421E-3</v>
      </c>
      <c r="P179" s="28">
        <v>1.2373887240356001E-2</v>
      </c>
      <c r="Q179" s="39">
        <v>1.54760931192924E-2</v>
      </c>
      <c r="S179" s="5">
        <v>1.965473208352472E-2</v>
      </c>
      <c r="T179" s="5">
        <f t="shared" si="9"/>
        <v>8.476093119292467E-3</v>
      </c>
      <c r="V179" s="10">
        <v>22</v>
      </c>
    </row>
    <row r="180" spans="1:22">
      <c r="A180" s="10">
        <v>42</v>
      </c>
      <c r="B180" s="10" t="s">
        <v>9</v>
      </c>
      <c r="C180" s="10">
        <v>23</v>
      </c>
      <c r="D180" s="8">
        <v>7</v>
      </c>
      <c r="E180" s="5">
        <f t="shared" si="7"/>
        <v>4.154302670623145E-3</v>
      </c>
      <c r="F180" s="10">
        <v>42</v>
      </c>
      <c r="G180" s="10" t="s">
        <v>9</v>
      </c>
      <c r="H180" s="10">
        <v>23</v>
      </c>
      <c r="I180" s="5">
        <v>4.9995000499950017E-3</v>
      </c>
      <c r="J180" s="5">
        <v>4.154302670623145E-3</v>
      </c>
      <c r="K180" s="28">
        <v>7.5543026706231496E-3</v>
      </c>
      <c r="M180" s="5">
        <f t="shared" si="8"/>
        <v>4.5769013603090738E-3</v>
      </c>
      <c r="P180" s="28">
        <v>7.5543026706231496E-3</v>
      </c>
      <c r="Q180" s="39">
        <v>8.7357553514171293E-3</v>
      </c>
      <c r="S180" s="5">
        <v>1.705346333363324E-2</v>
      </c>
      <c r="T180" s="5">
        <f t="shared" si="9"/>
        <v>8.7357553514171293E-3</v>
      </c>
      <c r="V180" s="10">
        <v>23</v>
      </c>
    </row>
    <row r="181" spans="1:22">
      <c r="A181" s="10">
        <v>42</v>
      </c>
      <c r="B181" s="10" t="s">
        <v>9</v>
      </c>
      <c r="C181" s="10">
        <v>24</v>
      </c>
      <c r="D181" s="8">
        <v>3</v>
      </c>
      <c r="E181" s="5">
        <f t="shared" si="7"/>
        <v>1.7804154302670622E-3</v>
      </c>
      <c r="F181" s="10">
        <v>42</v>
      </c>
      <c r="G181" s="10" t="s">
        <v>9</v>
      </c>
      <c r="H181" s="10">
        <v>24</v>
      </c>
      <c r="I181" s="5">
        <v>4.9995000499950554E-3</v>
      </c>
      <c r="J181" s="5">
        <v>1.7804154302670622E-3</v>
      </c>
      <c r="K181" s="28">
        <v>4.1004154302670603E-3</v>
      </c>
      <c r="M181" s="5">
        <f t="shared" si="8"/>
        <v>3.3899577401310587E-3</v>
      </c>
      <c r="P181" s="28">
        <v>4.1004154302670603E-3</v>
      </c>
      <c r="Q181" s="39">
        <v>6.7406362025784457E-3</v>
      </c>
      <c r="S181" s="5">
        <v>1.3441993127473219E-2</v>
      </c>
      <c r="T181" s="5">
        <f t="shared" si="9"/>
        <v>6.7406362025784457E-3</v>
      </c>
      <c r="V181" s="10">
        <v>24</v>
      </c>
    </row>
    <row r="182" spans="1:22">
      <c r="A182" s="10">
        <v>42</v>
      </c>
      <c r="B182" s="10" t="s">
        <v>9</v>
      </c>
      <c r="C182" s="10">
        <v>25</v>
      </c>
      <c r="D182" s="8">
        <v>8</v>
      </c>
      <c r="E182" s="5">
        <f t="shared" si="7"/>
        <v>4.747774480712166E-3</v>
      </c>
      <c r="F182" s="10">
        <v>42</v>
      </c>
      <c r="G182" s="10" t="s">
        <v>9</v>
      </c>
      <c r="H182" s="10">
        <v>25</v>
      </c>
      <c r="I182" s="5">
        <v>0</v>
      </c>
      <c r="J182" s="5">
        <v>4.747774480712166E-3</v>
      </c>
      <c r="K182" s="28">
        <v>2.7477744807121699E-3</v>
      </c>
      <c r="M182" s="5">
        <f t="shared" si="8"/>
        <v>2.373887240356083E-3</v>
      </c>
      <c r="P182" s="28">
        <v>2.7477744807121699E-3</v>
      </c>
      <c r="Q182" s="39">
        <v>5.8791045622628435E-3</v>
      </c>
      <c r="S182" s="5">
        <v>1.2889539206076363E-2</v>
      </c>
      <c r="T182" s="5">
        <f t="shared" si="9"/>
        <v>5.8791045622628435E-3</v>
      </c>
      <c r="V182" s="10">
        <v>25</v>
      </c>
    </row>
    <row r="183" spans="1:22">
      <c r="A183" s="10">
        <v>42</v>
      </c>
      <c r="B183" s="10" t="s">
        <v>9</v>
      </c>
      <c r="C183" s="10">
        <v>26</v>
      </c>
      <c r="D183" s="8">
        <v>10</v>
      </c>
      <c r="E183" s="5">
        <f t="shared" si="7"/>
        <v>5.9347181008902079E-3</v>
      </c>
      <c r="F183" s="10">
        <v>42</v>
      </c>
      <c r="G183" s="10" t="s">
        <v>9</v>
      </c>
      <c r="H183" s="10">
        <v>26</v>
      </c>
      <c r="I183" s="5">
        <v>0</v>
      </c>
      <c r="J183" s="5">
        <v>5.9347181008902079E-3</v>
      </c>
      <c r="K183" s="28">
        <v>2.5347181008902099E-3</v>
      </c>
      <c r="M183" s="5">
        <f t="shared" si="8"/>
        <v>2.967359050445104E-3</v>
      </c>
      <c r="P183" s="28">
        <v>2.5347181008902099E-3</v>
      </c>
      <c r="Q183" s="39">
        <v>4.3211701402778788E-3</v>
      </c>
      <c r="S183" s="5">
        <v>7.0287923199434292E-3</v>
      </c>
      <c r="T183" s="5">
        <f t="shared" si="9"/>
        <v>4.3211701402778788E-3</v>
      </c>
      <c r="V183" s="10">
        <v>26</v>
      </c>
    </row>
    <row r="184" spans="1:22">
      <c r="A184" s="10">
        <v>42</v>
      </c>
      <c r="B184" s="10" t="s">
        <v>9</v>
      </c>
      <c r="C184" s="10">
        <v>27</v>
      </c>
      <c r="D184" s="8">
        <v>8</v>
      </c>
      <c r="E184" s="5">
        <f t="shared" si="7"/>
        <v>4.747774480712166E-3</v>
      </c>
      <c r="F184" s="10">
        <v>42</v>
      </c>
      <c r="G184" s="10" t="s">
        <v>9</v>
      </c>
      <c r="H184" s="10">
        <v>27</v>
      </c>
      <c r="I184" s="5">
        <v>0</v>
      </c>
      <c r="J184" s="5">
        <v>4.747774480712166E-3</v>
      </c>
      <c r="K184" s="28">
        <v>2.2477744807121698E-3</v>
      </c>
      <c r="M184" s="5">
        <f t="shared" si="8"/>
        <v>2.373887240356083E-3</v>
      </c>
      <c r="P184" s="28">
        <v>2.2477744807121698E-3</v>
      </c>
      <c r="Q184" s="39">
        <v>3.6112080805524899E-3</v>
      </c>
      <c r="S184" s="5">
        <v>3.0858497609452962E-3</v>
      </c>
      <c r="T184" s="5">
        <f t="shared" si="9"/>
        <v>2.6112080805524873E-3</v>
      </c>
      <c r="V184" s="10">
        <v>27</v>
      </c>
    </row>
    <row r="185" spans="1:22">
      <c r="A185" s="10">
        <v>42</v>
      </c>
      <c r="B185" s="10" t="s">
        <v>9</v>
      </c>
      <c r="C185" s="10">
        <v>28</v>
      </c>
      <c r="D185" s="8">
        <v>11</v>
      </c>
      <c r="E185" s="5">
        <f t="shared" si="7"/>
        <v>6.5281899109792289E-3</v>
      </c>
      <c r="F185" s="10">
        <v>42</v>
      </c>
      <c r="G185" s="10" t="s">
        <v>9</v>
      </c>
      <c r="H185" s="10">
        <v>28</v>
      </c>
      <c r="I185" s="5">
        <v>0</v>
      </c>
      <c r="J185" s="5">
        <v>6.5281899109792289E-3</v>
      </c>
      <c r="K185" s="28">
        <v>2.0281899109792301E-3</v>
      </c>
      <c r="M185" s="5">
        <f t="shared" si="8"/>
        <v>3.2640949554896144E-3</v>
      </c>
      <c r="P185" s="28">
        <v>2.0281899109792301E-3</v>
      </c>
      <c r="Q185" s="39">
        <v>2.91200629251964E-3</v>
      </c>
      <c r="S185" s="5">
        <v>8.3878289665796947E-3</v>
      </c>
      <c r="T185" s="5">
        <f t="shared" si="9"/>
        <v>4.9720062925196415E-3</v>
      </c>
      <c r="V185" s="10">
        <v>28</v>
      </c>
    </row>
    <row r="186" spans="1:22">
      <c r="A186" s="10">
        <v>42</v>
      </c>
      <c r="B186" s="10" t="s">
        <v>9</v>
      </c>
      <c r="C186" s="10">
        <v>29</v>
      </c>
      <c r="D186" s="8">
        <v>3</v>
      </c>
      <c r="E186" s="5">
        <f t="shared" si="7"/>
        <v>1.7804154302670622E-3</v>
      </c>
      <c r="F186" s="10">
        <v>42</v>
      </c>
      <c r="G186" s="10" t="s">
        <v>9</v>
      </c>
      <c r="H186" s="10">
        <v>29</v>
      </c>
      <c r="I186" s="5">
        <v>0</v>
      </c>
      <c r="J186" s="5">
        <v>1.7804154302670622E-3</v>
      </c>
      <c r="K186" s="28">
        <v>1.08041543026706E-3</v>
      </c>
      <c r="M186" s="5">
        <f t="shared" si="8"/>
        <v>8.9020771513353112E-4</v>
      </c>
      <c r="P186" s="28">
        <v>1.08041543026706E-3</v>
      </c>
      <c r="Q186" s="39">
        <v>2.0216265455924999E-3</v>
      </c>
      <c r="S186" s="5">
        <v>2.4844642065104329E-3</v>
      </c>
      <c r="T186" s="5">
        <f t="shared" si="9"/>
        <v>1.4216265455924985E-3</v>
      </c>
      <c r="V186" s="10">
        <v>29</v>
      </c>
    </row>
    <row r="187" spans="1:22">
      <c r="A187" s="10">
        <v>42</v>
      </c>
      <c r="B187" s="10" t="s">
        <v>9</v>
      </c>
      <c r="C187" s="10">
        <v>30</v>
      </c>
      <c r="D187" s="8">
        <v>5</v>
      </c>
      <c r="E187" s="5">
        <f t="shared" si="7"/>
        <v>2.967359050445104E-3</v>
      </c>
      <c r="F187" s="10">
        <v>42</v>
      </c>
      <c r="G187" s="10" t="s">
        <v>9</v>
      </c>
      <c r="H187" s="10">
        <v>30</v>
      </c>
      <c r="I187" s="5">
        <v>0</v>
      </c>
      <c r="J187" s="5">
        <v>2.967359050445104E-3</v>
      </c>
      <c r="K187" s="28">
        <v>1.4273590504450999E-3</v>
      </c>
      <c r="L187" s="19">
        <f>SUM(K157:K187)</f>
        <v>0.99999632047477716</v>
      </c>
      <c r="M187" s="5">
        <f t="shared" si="8"/>
        <v>1.483679525222552E-3</v>
      </c>
      <c r="N187" s="19">
        <f>SUM(M157:M187)</f>
        <v>1.0000000000000002</v>
      </c>
      <c r="P187" s="28">
        <v>1.4273590504450999E-3</v>
      </c>
      <c r="Q187" s="39">
        <v>1.89530485235634E-3</v>
      </c>
      <c r="R187" s="19">
        <f>SUM(Q157:Q187)</f>
        <v>1.0000036002643162</v>
      </c>
      <c r="S187" s="5">
        <v>1.2185555066239226E-3</v>
      </c>
      <c r="T187" s="5">
        <f t="shared" si="9"/>
        <v>1.3953048523563424E-3</v>
      </c>
      <c r="U187">
        <f>SUM(T157:T187)</f>
        <v>0.99999999999999989</v>
      </c>
      <c r="V187" s="10">
        <v>30</v>
      </c>
    </row>
    <row r="188" spans="1:22">
      <c r="A188" s="10">
        <v>43</v>
      </c>
      <c r="B188" s="10" t="s">
        <v>10</v>
      </c>
      <c r="C188" s="10">
        <v>0</v>
      </c>
      <c r="D188" s="8">
        <v>2704</v>
      </c>
      <c r="E188" s="5">
        <f t="shared" ref="E188:E218" si="10">D188/SUM(D$188:D$218)</f>
        <v>5.7834623775505842E-2</v>
      </c>
      <c r="F188" s="10">
        <v>43</v>
      </c>
      <c r="G188" s="10" t="s">
        <v>10</v>
      </c>
      <c r="H188" s="10">
        <v>0</v>
      </c>
      <c r="I188" s="5">
        <v>8.5203708519956053E-3</v>
      </c>
      <c r="J188" s="5">
        <v>5.7834623775505842E-2</v>
      </c>
      <c r="K188" s="20">
        <v>7.28346237755058E-2</v>
      </c>
      <c r="M188" s="5"/>
      <c r="P188" s="20">
        <v>7.28346237755058E-2</v>
      </c>
      <c r="S188" s="5">
        <v>6.1917020929842928E-2</v>
      </c>
      <c r="T188" s="5"/>
      <c r="V188" s="10">
        <v>0</v>
      </c>
    </row>
    <row r="189" spans="1:22">
      <c r="A189" s="10">
        <v>43</v>
      </c>
      <c r="B189" s="10" t="s">
        <v>10</v>
      </c>
      <c r="C189" s="10">
        <v>1</v>
      </c>
      <c r="D189" s="8">
        <v>4053</v>
      </c>
      <c r="E189" s="5">
        <f t="shared" si="10"/>
        <v>8.668777003037173E-2</v>
      </c>
      <c r="F189" s="10">
        <v>43</v>
      </c>
      <c r="G189" s="10" t="s">
        <v>10</v>
      </c>
      <c r="H189" s="10">
        <v>1</v>
      </c>
      <c r="I189" s="5">
        <v>4.8350306462079683E-2</v>
      </c>
      <c r="J189" s="5">
        <v>8.668777003037173E-2</v>
      </c>
      <c r="K189" s="20">
        <v>9.96877700303717E-2</v>
      </c>
      <c r="M189" s="5"/>
      <c r="P189" s="20">
        <v>8.4687770030371701E-2</v>
      </c>
      <c r="S189" s="5">
        <v>6.1731878365365818E-2</v>
      </c>
      <c r="T189" s="5"/>
      <c r="V189" s="10">
        <v>1</v>
      </c>
    </row>
    <row r="190" spans="1:22">
      <c r="A190" s="10">
        <v>43</v>
      </c>
      <c r="B190" s="10" t="s">
        <v>10</v>
      </c>
      <c r="C190" s="10">
        <v>2</v>
      </c>
      <c r="D190" s="8">
        <v>5819</v>
      </c>
      <c r="E190" s="5">
        <f t="shared" si="10"/>
        <v>0.1244599392565342</v>
      </c>
      <c r="F190" s="10">
        <v>43</v>
      </c>
      <c r="G190" s="10" t="s">
        <v>10</v>
      </c>
      <c r="H190" s="10">
        <v>2</v>
      </c>
      <c r="I190" s="5">
        <v>5.6011470273091321E-2</v>
      </c>
      <c r="J190" s="5">
        <v>0.1244599392565342</v>
      </c>
      <c r="K190" s="20">
        <v>9.5459939256533996E-2</v>
      </c>
      <c r="M190" s="5"/>
      <c r="P190" s="20">
        <v>9.0459939256534005E-2</v>
      </c>
      <c r="S190" s="5">
        <v>6.1670208962539261E-2</v>
      </c>
      <c r="T190" s="5"/>
      <c r="V190" s="10">
        <v>2</v>
      </c>
    </row>
    <row r="191" spans="1:22">
      <c r="A191" s="10">
        <v>43</v>
      </c>
      <c r="B191" s="10" t="s">
        <v>10</v>
      </c>
      <c r="C191" s="10">
        <v>3</v>
      </c>
      <c r="D191" s="8">
        <v>4495</v>
      </c>
      <c r="E191" s="5">
        <f t="shared" si="10"/>
        <v>9.6141506609060193E-2</v>
      </c>
      <c r="F191" s="10">
        <v>43</v>
      </c>
      <c r="G191" s="10" t="s">
        <v>10</v>
      </c>
      <c r="H191" s="10">
        <v>3</v>
      </c>
      <c r="I191" s="5">
        <v>6.3609275713758434E-2</v>
      </c>
      <c r="J191" s="5">
        <v>9.6141506609060193E-2</v>
      </c>
      <c r="K191" s="20">
        <v>9.0141506609060201E-2</v>
      </c>
      <c r="M191" s="5"/>
      <c r="P191" s="20">
        <v>9.1141506609060202E-2</v>
      </c>
      <c r="S191" s="5">
        <v>6.1608539559712704E-2</v>
      </c>
      <c r="T191" s="5"/>
      <c r="V191" s="10">
        <v>3</v>
      </c>
    </row>
    <row r="192" spans="1:22">
      <c r="A192" s="10">
        <v>43</v>
      </c>
      <c r="B192" s="10" t="s">
        <v>10</v>
      </c>
      <c r="C192" s="10">
        <v>4</v>
      </c>
      <c r="D192" s="8">
        <v>3105</v>
      </c>
      <c r="E192" s="5">
        <f t="shared" si="10"/>
        <v>6.6411430038071609E-2</v>
      </c>
      <c r="F192" s="10">
        <v>43</v>
      </c>
      <c r="G192" s="10" t="s">
        <v>10</v>
      </c>
      <c r="H192" s="10">
        <v>4</v>
      </c>
      <c r="I192" s="5">
        <v>6.9319924149116446E-2</v>
      </c>
      <c r="J192" s="5">
        <v>6.6411430038071609E-2</v>
      </c>
      <c r="K192" s="20">
        <v>8.4411430038071597E-2</v>
      </c>
      <c r="M192" s="5"/>
      <c r="P192" s="20">
        <v>8.74114300380716E-2</v>
      </c>
      <c r="S192" s="5">
        <v>5.63701335753891E-2</v>
      </c>
      <c r="T192" s="5"/>
      <c r="V192" s="10">
        <v>4</v>
      </c>
    </row>
    <row r="193" spans="1:22">
      <c r="A193" s="10">
        <v>43</v>
      </c>
      <c r="B193" s="10" t="s">
        <v>10</v>
      </c>
      <c r="C193" s="10">
        <v>5</v>
      </c>
      <c r="D193" s="8">
        <v>3170</v>
      </c>
      <c r="E193" s="5">
        <f t="shared" si="10"/>
        <v>6.7801685417290494E-2</v>
      </c>
      <c r="F193" s="10">
        <v>43</v>
      </c>
      <c r="G193" s="10" t="s">
        <v>10</v>
      </c>
      <c r="H193" s="10">
        <v>5</v>
      </c>
      <c r="I193" s="5">
        <v>6.4319701477996191E-2</v>
      </c>
      <c r="J193" s="5">
        <v>6.7801685417290494E-2</v>
      </c>
      <c r="K193" s="20">
        <v>7.7801685417290503E-2</v>
      </c>
      <c r="M193" s="5"/>
      <c r="P193" s="20">
        <v>8.3801685417290495E-2</v>
      </c>
      <c r="S193" s="5">
        <v>4.7216056401572878E-2</v>
      </c>
      <c r="T193" s="5"/>
      <c r="V193" s="10">
        <v>5</v>
      </c>
    </row>
    <row r="194" spans="1:22">
      <c r="A194" s="10">
        <v>43</v>
      </c>
      <c r="B194" s="10" t="s">
        <v>10</v>
      </c>
      <c r="C194" s="10">
        <v>6</v>
      </c>
      <c r="D194" s="8">
        <v>3172</v>
      </c>
      <c r="E194" s="5">
        <f t="shared" si="10"/>
        <v>6.7844462505881845E-2</v>
      </c>
      <c r="F194" s="10">
        <v>43</v>
      </c>
      <c r="G194" s="10" t="s">
        <v>10</v>
      </c>
      <c r="H194" s="10">
        <v>6</v>
      </c>
      <c r="I194" s="5">
        <v>5.5411806606280603E-2</v>
      </c>
      <c r="J194" s="5">
        <v>6.7844462505881845E-2</v>
      </c>
      <c r="K194" s="20">
        <v>7.1844462505881806E-2</v>
      </c>
      <c r="M194" s="5"/>
      <c r="P194" s="20">
        <v>7.7844462505881798E-2</v>
      </c>
      <c r="S194" s="5">
        <v>4.3366085294830124E-2</v>
      </c>
      <c r="T194" s="5"/>
      <c r="V194" s="10">
        <v>6</v>
      </c>
    </row>
    <row r="195" spans="1:22">
      <c r="A195" s="10">
        <v>43</v>
      </c>
      <c r="B195" s="10" t="s">
        <v>10</v>
      </c>
      <c r="C195" s="10">
        <v>7</v>
      </c>
      <c r="D195" s="8">
        <v>3030</v>
      </c>
      <c r="E195" s="5">
        <f t="shared" si="10"/>
        <v>6.4807289215895972E-2</v>
      </c>
      <c r="F195" s="10">
        <v>43</v>
      </c>
      <c r="G195" s="10" t="s">
        <v>10</v>
      </c>
      <c r="H195" s="10">
        <v>7</v>
      </c>
      <c r="I195" s="5">
        <v>5.3739679568758913E-2</v>
      </c>
      <c r="J195" s="5">
        <v>6.4807289215895972E-2</v>
      </c>
      <c r="K195" s="20">
        <v>6.4807289215896E-2</v>
      </c>
      <c r="M195" s="5"/>
      <c r="P195" s="20">
        <v>6.7807289215896002E-2</v>
      </c>
      <c r="S195" s="5">
        <v>4.769288583649977E-2</v>
      </c>
      <c r="T195" s="5"/>
      <c r="V195" s="10">
        <v>7</v>
      </c>
    </row>
    <row r="196" spans="1:22">
      <c r="A196" s="10">
        <v>43</v>
      </c>
      <c r="B196" s="10" t="s">
        <v>10</v>
      </c>
      <c r="C196" s="10">
        <v>8</v>
      </c>
      <c r="D196" s="8">
        <v>3698</v>
      </c>
      <c r="E196" s="5">
        <f t="shared" si="10"/>
        <v>7.9094836805407021E-2</v>
      </c>
      <c r="F196" s="10">
        <v>43</v>
      </c>
      <c r="G196" s="10" t="s">
        <v>10</v>
      </c>
      <c r="H196" s="10">
        <v>8</v>
      </c>
      <c r="I196" s="5">
        <v>6.4309630335236082E-2</v>
      </c>
      <c r="J196" s="5">
        <v>7.9094836805407021E-2</v>
      </c>
      <c r="K196" s="20">
        <v>5.7094836805407001E-2</v>
      </c>
      <c r="M196" s="5"/>
      <c r="P196" s="20">
        <v>6.1094836805406998E-2</v>
      </c>
      <c r="S196" s="5">
        <v>5.4426002292382029E-2</v>
      </c>
      <c r="T196" s="5"/>
      <c r="V196" s="10">
        <v>8</v>
      </c>
    </row>
    <row r="197" spans="1:22">
      <c r="A197" s="10">
        <v>43</v>
      </c>
      <c r="B197" s="10" t="s">
        <v>10</v>
      </c>
      <c r="C197" s="10">
        <v>9</v>
      </c>
      <c r="D197" s="8">
        <v>3033</v>
      </c>
      <c r="E197" s="5">
        <f t="shared" si="10"/>
        <v>6.4871454848782997E-2</v>
      </c>
      <c r="F197" s="10">
        <v>43</v>
      </c>
      <c r="G197" s="10" t="s">
        <v>10</v>
      </c>
      <c r="H197" s="10">
        <v>9</v>
      </c>
      <c r="I197" s="5">
        <v>7.5557654742569327E-2</v>
      </c>
      <c r="J197" s="5">
        <v>6.4871454848782997E-2</v>
      </c>
      <c r="K197" s="20">
        <v>4.9971454848783001E-2</v>
      </c>
      <c r="M197" s="5"/>
      <c r="P197" s="20">
        <v>5.1871454848783E-2</v>
      </c>
      <c r="S197" s="5">
        <v>5.4821680704853062E-2</v>
      </c>
      <c r="T197" s="5"/>
      <c r="V197" s="10">
        <v>9</v>
      </c>
    </row>
    <row r="198" spans="1:22">
      <c r="A198" s="10">
        <v>43</v>
      </c>
      <c r="B198" s="10" t="s">
        <v>10</v>
      </c>
      <c r="C198" s="10">
        <v>10</v>
      </c>
      <c r="D198" s="8">
        <v>1157</v>
      </c>
      <c r="E198" s="5">
        <f t="shared" si="10"/>
        <v>2.4746545750096247E-2</v>
      </c>
      <c r="F198" s="10">
        <v>43</v>
      </c>
      <c r="G198" s="10" t="s">
        <v>10</v>
      </c>
      <c r="H198" s="10">
        <v>10</v>
      </c>
      <c r="I198" s="5">
        <v>7.7983516875760592E-2</v>
      </c>
      <c r="J198" s="5">
        <v>2.4746545750096247E-2</v>
      </c>
      <c r="K198" s="20">
        <v>4.4746545750096199E-2</v>
      </c>
      <c r="M198" s="5"/>
      <c r="P198" s="20">
        <v>4.4746545750096199E-2</v>
      </c>
      <c r="S198" s="5">
        <v>4.3718366720126918E-2</v>
      </c>
      <c r="T198" s="5"/>
      <c r="V198" s="10">
        <v>10</v>
      </c>
    </row>
    <row r="199" spans="1:22">
      <c r="A199" s="10">
        <v>43</v>
      </c>
      <c r="B199" s="10" t="s">
        <v>10</v>
      </c>
      <c r="C199" s="10">
        <v>11</v>
      </c>
      <c r="D199" s="8">
        <v>2040</v>
      </c>
      <c r="E199" s="5">
        <f t="shared" si="10"/>
        <v>4.363263036317748E-2</v>
      </c>
      <c r="F199" s="10">
        <v>43</v>
      </c>
      <c r="G199" s="10" t="s">
        <v>10</v>
      </c>
      <c r="H199" s="10">
        <v>11</v>
      </c>
      <c r="I199" s="5">
        <v>5.1710307171537996E-2</v>
      </c>
      <c r="J199" s="5">
        <v>4.363263036317748E-2</v>
      </c>
      <c r="K199" s="20">
        <v>3.7632630363177502E-2</v>
      </c>
      <c r="M199" s="5"/>
      <c r="P199" s="20">
        <v>3.6632630363177501E-2</v>
      </c>
      <c r="S199" s="5">
        <v>4.1154048152920765E-2</v>
      </c>
      <c r="T199" s="5"/>
      <c r="V199" s="10">
        <v>11</v>
      </c>
    </row>
    <row r="200" spans="1:22">
      <c r="A200" s="10">
        <v>43</v>
      </c>
      <c r="B200" s="10" t="s">
        <v>10</v>
      </c>
      <c r="C200" s="10">
        <v>12</v>
      </c>
      <c r="D200" s="8">
        <v>1250</v>
      </c>
      <c r="E200" s="5">
        <f t="shared" si="10"/>
        <v>2.6735680369594044E-2</v>
      </c>
      <c r="F200" s="10">
        <v>43</v>
      </c>
      <c r="G200" s="10" t="s">
        <v>10</v>
      </c>
      <c r="H200" s="10">
        <v>12</v>
      </c>
      <c r="I200" s="5">
        <v>5.0419027330142904E-2</v>
      </c>
      <c r="J200" s="5">
        <v>2.6735680369594044E-2</v>
      </c>
      <c r="K200" s="20">
        <v>3.2735680369593997E-2</v>
      </c>
      <c r="M200" s="5"/>
      <c r="P200" s="20">
        <v>3.0735680369593999E-2</v>
      </c>
      <c r="S200" s="5">
        <v>3.5868348857497054E-2</v>
      </c>
      <c r="T200" s="5"/>
      <c r="V200" s="10">
        <v>12</v>
      </c>
    </row>
    <row r="201" spans="1:22">
      <c r="A201" s="10">
        <v>43</v>
      </c>
      <c r="B201" s="10" t="s">
        <v>10</v>
      </c>
      <c r="C201" s="10">
        <v>13</v>
      </c>
      <c r="D201" s="8">
        <v>1591</v>
      </c>
      <c r="E201" s="5">
        <f t="shared" si="10"/>
        <v>3.4029173974419298E-2</v>
      </c>
      <c r="F201" s="10">
        <v>43</v>
      </c>
      <c r="G201" s="10" t="s">
        <v>10</v>
      </c>
      <c r="H201" s="10">
        <v>13</v>
      </c>
      <c r="I201" s="5">
        <v>5.3413760271323392E-2</v>
      </c>
      <c r="J201" s="5">
        <v>3.4029173974419298E-2</v>
      </c>
      <c r="K201" s="20">
        <v>2.7029173974419299E-2</v>
      </c>
      <c r="M201" s="5"/>
      <c r="P201" s="20">
        <v>2.5029173974419301E-2</v>
      </c>
      <c r="S201" s="5">
        <v>4.6305122738906121E-2</v>
      </c>
      <c r="T201" s="5"/>
      <c r="V201" s="10">
        <v>13</v>
      </c>
    </row>
    <row r="202" spans="1:22">
      <c r="A202" s="10">
        <v>43</v>
      </c>
      <c r="B202" s="10" t="s">
        <v>10</v>
      </c>
      <c r="C202" s="10">
        <v>14</v>
      </c>
      <c r="D202" s="8">
        <v>1120</v>
      </c>
      <c r="E202" s="5">
        <f t="shared" si="10"/>
        <v>2.3955169611156266E-2</v>
      </c>
      <c r="F202" s="10">
        <v>43</v>
      </c>
      <c r="G202" s="10" t="s">
        <v>10</v>
      </c>
      <c r="H202" s="10">
        <v>14</v>
      </c>
      <c r="I202" s="5">
        <v>4.0426381616663794E-2</v>
      </c>
      <c r="J202" s="5">
        <v>2.3955169611156266E-2</v>
      </c>
      <c r="K202" s="20">
        <v>2.29551696111563E-2</v>
      </c>
      <c r="M202" s="5"/>
      <c r="P202" s="20">
        <v>2.0955169611156298E-2</v>
      </c>
      <c r="S202" s="5">
        <v>2.2826815253651357E-2</v>
      </c>
      <c r="T202" s="5"/>
      <c r="V202" s="10">
        <v>14</v>
      </c>
    </row>
    <row r="203" spans="1:22">
      <c r="A203" s="10">
        <v>43</v>
      </c>
      <c r="B203" s="10" t="s">
        <v>10</v>
      </c>
      <c r="C203" s="10">
        <v>15</v>
      </c>
      <c r="D203" s="8">
        <v>711</v>
      </c>
      <c r="E203" s="5">
        <f t="shared" si="10"/>
        <v>1.5207254994225093E-2</v>
      </c>
      <c r="F203" s="10">
        <v>43</v>
      </c>
      <c r="G203" s="10" t="s">
        <v>10</v>
      </c>
      <c r="H203" s="10">
        <v>15</v>
      </c>
      <c r="I203" s="5">
        <v>3.9836382798913127E-2</v>
      </c>
      <c r="J203" s="5">
        <v>1.5207254994225093E-2</v>
      </c>
      <c r="K203" s="20">
        <v>1.8207254994225101E-2</v>
      </c>
      <c r="M203" s="5"/>
      <c r="P203" s="20">
        <v>1.6207254994225099E-2</v>
      </c>
      <c r="S203" s="5">
        <v>2.7552250039735788E-2</v>
      </c>
      <c r="T203" s="5"/>
      <c r="V203" s="10">
        <v>15</v>
      </c>
    </row>
    <row r="204" spans="1:22">
      <c r="A204" s="10">
        <v>43</v>
      </c>
      <c r="B204" s="10" t="s">
        <v>10</v>
      </c>
      <c r="C204" s="10">
        <v>16</v>
      </c>
      <c r="D204" s="8">
        <v>417</v>
      </c>
      <c r="E204" s="5">
        <f t="shared" si="10"/>
        <v>8.9190229712965731E-3</v>
      </c>
      <c r="F204" s="10">
        <v>43</v>
      </c>
      <c r="G204" s="10" t="s">
        <v>10</v>
      </c>
      <c r="H204" s="10">
        <v>16</v>
      </c>
      <c r="I204" s="5">
        <v>3.4761835574730823E-2</v>
      </c>
      <c r="J204" s="5">
        <v>8.9190229712965731E-3</v>
      </c>
      <c r="K204" s="20">
        <v>1.3919022971296499E-2</v>
      </c>
      <c r="M204" s="5"/>
      <c r="P204" s="20">
        <v>1.1919022971296499E-2</v>
      </c>
      <c r="S204" s="5">
        <v>2.2706566635939448E-2</v>
      </c>
      <c r="T204" s="5"/>
      <c r="V204" s="10">
        <v>16</v>
      </c>
    </row>
    <row r="205" spans="1:22">
      <c r="A205" s="10">
        <v>43</v>
      </c>
      <c r="B205" s="10" t="s">
        <v>10</v>
      </c>
      <c r="C205" s="10">
        <v>17</v>
      </c>
      <c r="D205" s="8">
        <v>327</v>
      </c>
      <c r="E205" s="5">
        <f t="shared" si="10"/>
        <v>6.9940539846858026E-3</v>
      </c>
      <c r="F205" s="10">
        <v>43</v>
      </c>
      <c r="G205" s="10" t="s">
        <v>10</v>
      </c>
      <c r="H205" s="10">
        <v>17</v>
      </c>
      <c r="I205" s="5">
        <v>2.9586831248385678E-2</v>
      </c>
      <c r="J205" s="5">
        <v>6.9940539846858026E-3</v>
      </c>
      <c r="K205" s="20">
        <v>1.1094053984685799E-2</v>
      </c>
      <c r="M205" s="5"/>
      <c r="P205" s="20">
        <v>9.7940539846858004E-3</v>
      </c>
      <c r="S205" s="5">
        <v>2.9299549786488167E-2</v>
      </c>
      <c r="T205" s="5"/>
      <c r="V205" s="10">
        <v>17</v>
      </c>
    </row>
    <row r="206" spans="1:22">
      <c r="A206" s="10">
        <v>43</v>
      </c>
      <c r="B206" s="10" t="s">
        <v>10</v>
      </c>
      <c r="C206" s="10">
        <v>18</v>
      </c>
      <c r="D206" s="8">
        <v>430</v>
      </c>
      <c r="E206" s="5">
        <f t="shared" si="10"/>
        <v>9.1970740471403519E-3</v>
      </c>
      <c r="F206" s="10">
        <v>43</v>
      </c>
      <c r="G206" s="10" t="s">
        <v>10</v>
      </c>
      <c r="H206" s="10">
        <v>18</v>
      </c>
      <c r="I206" s="5">
        <v>2.2084878548229089E-2</v>
      </c>
      <c r="J206" s="5">
        <v>9.1970740471403519E-3</v>
      </c>
      <c r="K206" s="20">
        <v>8.0070740471403501E-3</v>
      </c>
      <c r="M206" s="5"/>
      <c r="P206" s="20">
        <v>9.1970740471403519E-3</v>
      </c>
      <c r="S206" s="5">
        <v>3.3453165447453165E-2</v>
      </c>
      <c r="T206" s="5"/>
      <c r="V206" s="10">
        <v>18</v>
      </c>
    </row>
    <row r="207" spans="1:22">
      <c r="A207" s="10">
        <v>43</v>
      </c>
      <c r="B207" s="10" t="s">
        <v>10</v>
      </c>
      <c r="C207" s="10">
        <v>19</v>
      </c>
      <c r="D207" s="8">
        <v>455</v>
      </c>
      <c r="E207" s="5">
        <f t="shared" si="10"/>
        <v>9.7317876545322327E-3</v>
      </c>
      <c r="F207" s="10">
        <v>43</v>
      </c>
      <c r="G207" s="10" t="s">
        <v>10</v>
      </c>
      <c r="H207" s="10">
        <v>19</v>
      </c>
      <c r="I207" s="5">
        <v>1.1181842874797053E-2</v>
      </c>
      <c r="J207" s="5">
        <v>9.7317876545322327E-3</v>
      </c>
      <c r="K207" s="20">
        <v>6.1317876545322302E-3</v>
      </c>
      <c r="M207" s="5"/>
      <c r="P207" s="20">
        <v>7.73178765453223E-3</v>
      </c>
      <c r="S207" s="5">
        <v>1.9296611420824075E-2</v>
      </c>
      <c r="T207" s="5"/>
      <c r="V207" s="10">
        <v>19</v>
      </c>
    </row>
    <row r="208" spans="1:22">
      <c r="A208" s="10">
        <v>43</v>
      </c>
      <c r="B208" s="10" t="s">
        <v>10</v>
      </c>
      <c r="C208" s="10">
        <v>20</v>
      </c>
      <c r="D208" s="8">
        <v>431</v>
      </c>
      <c r="E208" s="5">
        <f t="shared" si="10"/>
        <v>9.2184625914360271E-3</v>
      </c>
      <c r="F208" s="10">
        <v>43</v>
      </c>
      <c r="G208" s="10" t="s">
        <v>10</v>
      </c>
      <c r="H208" s="10">
        <v>20</v>
      </c>
      <c r="I208" s="5">
        <v>9.9314556687775651E-3</v>
      </c>
      <c r="J208" s="5">
        <v>9.2184625914360271E-3</v>
      </c>
      <c r="K208" s="20">
        <v>4.9184625914360297E-3</v>
      </c>
      <c r="M208" s="5"/>
      <c r="P208" s="20">
        <v>7.2184625914360296E-3</v>
      </c>
      <c r="S208" s="5">
        <v>2.3197369094600458E-2</v>
      </c>
      <c r="T208" s="5"/>
      <c r="V208" s="10">
        <v>20</v>
      </c>
    </row>
    <row r="209" spans="1:22">
      <c r="A209" s="10">
        <v>43</v>
      </c>
      <c r="B209" s="10" t="s">
        <v>10</v>
      </c>
      <c r="C209" s="10">
        <v>21</v>
      </c>
      <c r="D209" s="8">
        <v>274</v>
      </c>
      <c r="E209" s="5">
        <f t="shared" si="10"/>
        <v>5.8604611370150148E-3</v>
      </c>
      <c r="F209" s="10">
        <v>43</v>
      </c>
      <c r="G209" s="10" t="s">
        <v>10</v>
      </c>
      <c r="H209" s="10">
        <v>21</v>
      </c>
      <c r="I209" s="5">
        <v>7.0570576921368455E-3</v>
      </c>
      <c r="J209" s="5">
        <v>5.8604611370150148E-3</v>
      </c>
      <c r="K209" s="20">
        <v>3.8604611370150099E-3</v>
      </c>
      <c r="M209" s="5"/>
      <c r="P209" s="20">
        <v>5.0604611370150101E-3</v>
      </c>
      <c r="S209" s="5">
        <v>2.3756155687967868E-2</v>
      </c>
      <c r="T209" s="5"/>
      <c r="V209" s="10">
        <v>21</v>
      </c>
    </row>
    <row r="210" spans="1:22">
      <c r="A210" s="10">
        <v>43</v>
      </c>
      <c r="B210" s="10" t="s">
        <v>10</v>
      </c>
      <c r="C210" s="10">
        <v>22</v>
      </c>
      <c r="D210" s="8">
        <v>152</v>
      </c>
      <c r="E210" s="5">
        <f t="shared" si="10"/>
        <v>3.2510587329426361E-3</v>
      </c>
      <c r="F210" s="10">
        <v>43</v>
      </c>
      <c r="G210" s="10" t="s">
        <v>10</v>
      </c>
      <c r="H210" s="10">
        <v>22</v>
      </c>
      <c r="I210" s="5">
        <v>5.1269373108445166E-3</v>
      </c>
      <c r="J210" s="5">
        <v>3.2510587329426361E-3</v>
      </c>
      <c r="K210" s="20">
        <v>2.25105873294264E-3</v>
      </c>
      <c r="M210" s="5"/>
      <c r="P210" s="20">
        <v>3.2510587329426361E-3</v>
      </c>
      <c r="S210" s="5">
        <v>2.0964909841079696E-2</v>
      </c>
      <c r="T210" s="5"/>
      <c r="V210" s="10">
        <v>22</v>
      </c>
    </row>
    <row r="211" spans="1:22">
      <c r="A211" s="10">
        <v>43</v>
      </c>
      <c r="B211" s="10" t="s">
        <v>10</v>
      </c>
      <c r="C211" s="10">
        <v>23</v>
      </c>
      <c r="D211" s="8">
        <v>70</v>
      </c>
      <c r="E211" s="5">
        <f t="shared" si="10"/>
        <v>1.4971981006972666E-3</v>
      </c>
      <c r="F211" s="10">
        <v>43</v>
      </c>
      <c r="G211" s="10" t="s">
        <v>10</v>
      </c>
      <c r="H211" s="10">
        <v>23</v>
      </c>
      <c r="I211" s="5">
        <v>8.0737483077110374E-4</v>
      </c>
      <c r="J211" s="5">
        <v>1.4971981006972666E-3</v>
      </c>
      <c r="K211" s="20">
        <v>1.38719810069727E-3</v>
      </c>
      <c r="M211" s="5"/>
      <c r="P211" s="20">
        <v>1.4971981006972666E-3</v>
      </c>
      <c r="S211" s="5">
        <v>1.8200535193680215E-2</v>
      </c>
      <c r="T211" s="5"/>
      <c r="V211" s="10">
        <v>23</v>
      </c>
    </row>
    <row r="212" spans="1:22">
      <c r="A212" s="10">
        <v>43</v>
      </c>
      <c r="B212" s="10" t="s">
        <v>10</v>
      </c>
      <c r="C212" s="10">
        <v>24</v>
      </c>
      <c r="D212" s="8">
        <v>34</v>
      </c>
      <c r="E212" s="5">
        <f t="shared" si="10"/>
        <v>7.2721050605295805E-4</v>
      </c>
      <c r="F212" s="10">
        <v>43</v>
      </c>
      <c r="G212" s="10" t="s">
        <v>10</v>
      </c>
      <c r="H212" s="10">
        <v>24</v>
      </c>
      <c r="I212" s="5">
        <v>9.3899624473758577E-4</v>
      </c>
      <c r="J212" s="5">
        <v>7.2721050605295805E-4</v>
      </c>
      <c r="K212" s="20">
        <v>7.2721050605295805E-4</v>
      </c>
      <c r="M212" s="5"/>
      <c r="P212" s="20">
        <v>7.2721050605295805E-4</v>
      </c>
      <c r="S212" s="5">
        <v>1.4210699493598808E-2</v>
      </c>
      <c r="T212" s="5"/>
      <c r="V212" s="10">
        <v>24</v>
      </c>
    </row>
    <row r="213" spans="1:22">
      <c r="A213" s="10">
        <v>43</v>
      </c>
      <c r="B213" s="10" t="s">
        <v>10</v>
      </c>
      <c r="C213" s="10">
        <v>25</v>
      </c>
      <c r="D213" s="8">
        <v>10</v>
      </c>
      <c r="E213" s="5">
        <f t="shared" si="10"/>
        <v>2.1388544295675236E-4</v>
      </c>
      <c r="F213" s="10">
        <v>43</v>
      </c>
      <c r="G213" s="10" t="s">
        <v>10</v>
      </c>
      <c r="H213" s="10">
        <v>25</v>
      </c>
      <c r="I213" s="5">
        <v>9.7110721915459348E-4</v>
      </c>
      <c r="J213" s="5">
        <v>2.1388544295675236E-4</v>
      </c>
      <c r="K213" s="20">
        <v>2.1388544295675236E-4</v>
      </c>
      <c r="M213" s="5"/>
      <c r="P213" s="20">
        <v>2.1388544295675236E-4</v>
      </c>
      <c r="S213" s="5">
        <v>5.2495575321114185E-3</v>
      </c>
      <c r="T213" s="5"/>
      <c r="V213" s="10">
        <v>25</v>
      </c>
    </row>
    <row r="214" spans="1:22">
      <c r="A214" s="10">
        <v>43</v>
      </c>
      <c r="B214" s="10" t="s">
        <v>10</v>
      </c>
      <c r="C214" s="10">
        <v>26</v>
      </c>
      <c r="D214" s="8">
        <v>5</v>
      </c>
      <c r="E214" s="5">
        <f t="shared" si="10"/>
        <v>1.0694272147837618E-4</v>
      </c>
      <c r="F214" s="10">
        <v>43</v>
      </c>
      <c r="G214" s="10" t="s">
        <v>10</v>
      </c>
      <c r="H214" s="10">
        <v>26</v>
      </c>
      <c r="I214" s="5">
        <v>9.272787658692154E-4</v>
      </c>
      <c r="J214" s="5">
        <v>1.0694272147837618E-4</v>
      </c>
      <c r="K214" s="20">
        <v>1.0694272147837618E-4</v>
      </c>
      <c r="M214" s="5"/>
      <c r="P214" s="20">
        <v>1.0694272147837618E-4</v>
      </c>
      <c r="S214" s="5">
        <v>3.8875907860269222E-3</v>
      </c>
      <c r="T214" s="5"/>
      <c r="V214" s="10">
        <v>26</v>
      </c>
    </row>
    <row r="215" spans="1:22">
      <c r="A215" s="10">
        <v>43</v>
      </c>
      <c r="B215" s="10" t="s">
        <v>10</v>
      </c>
      <c r="C215" s="10">
        <v>27</v>
      </c>
      <c r="D215" s="8">
        <v>1</v>
      </c>
      <c r="E215" s="5">
        <f t="shared" si="10"/>
        <v>2.1388544295675235E-5</v>
      </c>
      <c r="F215" s="10">
        <v>43</v>
      </c>
      <c r="G215" s="10" t="s">
        <v>10</v>
      </c>
      <c r="H215" s="10">
        <v>27</v>
      </c>
      <c r="I215" s="5">
        <v>1.2616477211227967E-3</v>
      </c>
      <c r="J215" s="5">
        <v>2.1388544295675235E-5</v>
      </c>
      <c r="K215" s="20">
        <v>2.1388544295675235E-5</v>
      </c>
      <c r="M215" s="5"/>
      <c r="P215" s="20">
        <v>2.1388544295675235E-5</v>
      </c>
      <c r="S215" s="5">
        <v>4.6147254441910035E-3</v>
      </c>
      <c r="T215" s="5"/>
      <c r="V215" s="10">
        <v>27</v>
      </c>
    </row>
    <row r="216" spans="1:22">
      <c r="A216" s="10">
        <v>43</v>
      </c>
      <c r="B216" s="10" t="s">
        <v>10</v>
      </c>
      <c r="C216" s="10">
        <v>28</v>
      </c>
      <c r="D216" s="8">
        <v>0</v>
      </c>
      <c r="E216" s="5">
        <f t="shared" si="10"/>
        <v>0</v>
      </c>
      <c r="F216" s="10">
        <v>43</v>
      </c>
      <c r="G216" s="10" t="s">
        <v>10</v>
      </c>
      <c r="H216" s="10">
        <v>28</v>
      </c>
      <c r="I216" s="5">
        <v>3.531164679521924E-4</v>
      </c>
      <c r="J216" s="5">
        <v>0</v>
      </c>
      <c r="K216" s="20">
        <v>0</v>
      </c>
      <c r="M216" s="5"/>
      <c r="P216" s="20">
        <v>0</v>
      </c>
      <c r="S216" s="5">
        <v>4.537873813653337E-3</v>
      </c>
      <c r="T216" s="5"/>
      <c r="V216" s="10">
        <v>28</v>
      </c>
    </row>
    <row r="217" spans="1:22">
      <c r="A217" s="10">
        <v>43</v>
      </c>
      <c r="B217" s="10" t="s">
        <v>10</v>
      </c>
      <c r="C217" s="10">
        <v>29</v>
      </c>
      <c r="D217" s="8">
        <v>0</v>
      </c>
      <c r="E217" s="5">
        <f t="shared" si="10"/>
        <v>0</v>
      </c>
      <c r="F217" s="10">
        <v>43</v>
      </c>
      <c r="G217" s="10" t="s">
        <v>10</v>
      </c>
      <c r="H217" s="10">
        <v>29</v>
      </c>
      <c r="I217" s="5">
        <v>1.2866752131892394E-5</v>
      </c>
      <c r="J217" s="5">
        <v>0</v>
      </c>
      <c r="K217" s="20">
        <v>0</v>
      </c>
      <c r="M217" s="5"/>
      <c r="P217" s="20">
        <v>0</v>
      </c>
      <c r="S217" s="5">
        <v>3.7498758886473612E-3</v>
      </c>
      <c r="T217" s="5"/>
      <c r="V217" s="10">
        <v>29</v>
      </c>
    </row>
    <row r="218" spans="1:22" ht="18.75" thickBot="1">
      <c r="A218" s="10">
        <v>43</v>
      </c>
      <c r="B218" s="10" t="s">
        <v>10</v>
      </c>
      <c r="C218" s="10">
        <v>30</v>
      </c>
      <c r="D218" s="8">
        <v>0</v>
      </c>
      <c r="E218" s="5">
        <f t="shared" si="10"/>
        <v>0</v>
      </c>
      <c r="F218" s="10">
        <v>43</v>
      </c>
      <c r="G218" s="10" t="s">
        <v>10</v>
      </c>
      <c r="H218" s="10">
        <v>30</v>
      </c>
      <c r="I218" s="5">
        <v>2.0575768351348929E-3</v>
      </c>
      <c r="J218" s="5">
        <v>0</v>
      </c>
      <c r="K218" s="22">
        <v>0</v>
      </c>
      <c r="L218" s="19">
        <f>SUM(K188:K218)</f>
        <v>0.99999999999999944</v>
      </c>
      <c r="M218" s="5"/>
      <c r="P218" s="22">
        <v>0</v>
      </c>
      <c r="S218" s="5">
        <v>4.6293702479123424E-3</v>
      </c>
      <c r="T218" s="5"/>
      <c r="V218" s="10">
        <v>30</v>
      </c>
    </row>
    <row r="219" spans="1:22" ht="36">
      <c r="A219" s="10">
        <v>51</v>
      </c>
      <c r="B219" s="10" t="s">
        <v>11</v>
      </c>
      <c r="C219" s="10">
        <v>0</v>
      </c>
      <c r="D219" s="8">
        <v>193</v>
      </c>
      <c r="E219" s="5">
        <f t="shared" ref="E219:E249" si="11">D219/SUM(D$219:D$249)</f>
        <v>3.2447881640887695E-2</v>
      </c>
      <c r="F219" s="10">
        <v>51</v>
      </c>
      <c r="G219" s="10" t="s">
        <v>11</v>
      </c>
      <c r="H219" s="10">
        <v>0</v>
      </c>
      <c r="I219" s="5">
        <v>4.0358378961645507E-2</v>
      </c>
      <c r="J219" s="5">
        <v>3.2447881640887695E-2</v>
      </c>
      <c r="K219" s="27">
        <v>3.3477881640887698E-2</v>
      </c>
      <c r="M219" s="5"/>
      <c r="P219" s="21">
        <v>3.2447881640887695E-2</v>
      </c>
      <c r="S219" s="5">
        <v>4.8235808113343388E-2</v>
      </c>
      <c r="T219" s="5"/>
      <c r="V219" s="10">
        <v>0</v>
      </c>
    </row>
    <row r="220" spans="1:22" ht="36">
      <c r="A220" s="10">
        <v>51</v>
      </c>
      <c r="B220" s="10" t="s">
        <v>11</v>
      </c>
      <c r="C220" s="10">
        <v>1</v>
      </c>
      <c r="D220" s="8">
        <v>458</v>
      </c>
      <c r="E220" s="5">
        <f t="shared" si="11"/>
        <v>7.700067249495629E-2</v>
      </c>
      <c r="F220" s="10">
        <v>51</v>
      </c>
      <c r="G220" s="10" t="s">
        <v>11</v>
      </c>
      <c r="H220" s="10">
        <v>1</v>
      </c>
      <c r="I220" s="5">
        <v>5.6234032348062832E-2</v>
      </c>
      <c r="J220" s="5">
        <v>7.700067249495629E-2</v>
      </c>
      <c r="K220" s="25">
        <v>7.700067249495629E-2</v>
      </c>
      <c r="M220" s="5"/>
      <c r="P220" s="20">
        <v>7.700067249495629E-2</v>
      </c>
      <c r="S220" s="5">
        <v>4.8092033551855803E-2</v>
      </c>
      <c r="T220" s="5"/>
      <c r="V220" s="10">
        <v>1</v>
      </c>
    </row>
    <row r="221" spans="1:22" ht="36">
      <c r="A221" s="10">
        <v>51</v>
      </c>
      <c r="B221" s="10" t="s">
        <v>11</v>
      </c>
      <c r="C221" s="10">
        <v>2</v>
      </c>
      <c r="D221" s="8">
        <v>444</v>
      </c>
      <c r="E221" s="5">
        <f t="shared" si="11"/>
        <v>7.4646940147948884E-2</v>
      </c>
      <c r="F221" s="10">
        <v>51</v>
      </c>
      <c r="G221" s="10" t="s">
        <v>11</v>
      </c>
      <c r="H221" s="10">
        <v>2</v>
      </c>
      <c r="I221" s="5">
        <v>6.6183542394245939E-2</v>
      </c>
      <c r="J221" s="5">
        <v>7.4646940147948884E-2</v>
      </c>
      <c r="K221" s="25">
        <v>7.5464694014794803E-2</v>
      </c>
      <c r="M221" s="5"/>
      <c r="P221" s="20">
        <v>7.4646940147948884E-2</v>
      </c>
      <c r="S221" s="5">
        <v>4.8044108698026604E-2</v>
      </c>
      <c r="T221" s="5"/>
      <c r="V221" s="10">
        <v>2</v>
      </c>
    </row>
    <row r="222" spans="1:22" ht="36">
      <c r="A222" s="10">
        <v>51</v>
      </c>
      <c r="B222" s="10" t="s">
        <v>11</v>
      </c>
      <c r="C222" s="10">
        <v>3</v>
      </c>
      <c r="D222" s="8">
        <v>481</v>
      </c>
      <c r="E222" s="5">
        <f t="shared" si="11"/>
        <v>8.0867518493611304E-2</v>
      </c>
      <c r="F222" s="10">
        <v>51</v>
      </c>
      <c r="G222" s="10" t="s">
        <v>11</v>
      </c>
      <c r="H222" s="10">
        <v>3</v>
      </c>
      <c r="I222" s="5">
        <v>7.6173596875144953E-2</v>
      </c>
      <c r="J222" s="5">
        <v>8.0867518493611304E-2</v>
      </c>
      <c r="K222" s="25">
        <v>7.3867518493611298E-2</v>
      </c>
      <c r="M222" s="5"/>
      <c r="P222" s="20">
        <v>8.0867518493611304E-2</v>
      </c>
      <c r="S222" s="5">
        <v>4.7996183844197411E-2</v>
      </c>
      <c r="T222" s="5"/>
      <c r="V222" s="10">
        <v>3</v>
      </c>
    </row>
    <row r="223" spans="1:22" ht="36">
      <c r="A223" s="10">
        <v>51</v>
      </c>
      <c r="B223" s="10" t="s">
        <v>11</v>
      </c>
      <c r="C223" s="10">
        <v>4</v>
      </c>
      <c r="D223" s="8">
        <v>394</v>
      </c>
      <c r="E223" s="5">
        <f t="shared" si="11"/>
        <v>6.6240753194351049E-2</v>
      </c>
      <c r="F223" s="10">
        <v>51</v>
      </c>
      <c r="G223" s="10" t="s">
        <v>11</v>
      </c>
      <c r="H223" s="10">
        <v>4</v>
      </c>
      <c r="I223" s="5">
        <v>6.9364396251245894E-2</v>
      </c>
      <c r="J223" s="5">
        <v>6.6240753194351049E-2</v>
      </c>
      <c r="K223" s="25">
        <v>7.1140753194350995E-2</v>
      </c>
      <c r="M223" s="5"/>
      <c r="P223" s="20">
        <v>6.6240753194351049E-2</v>
      </c>
      <c r="S223" s="5">
        <v>4.3914769548324968E-2</v>
      </c>
      <c r="T223" s="5"/>
      <c r="V223" s="10">
        <v>4</v>
      </c>
    </row>
    <row r="224" spans="1:22" ht="36">
      <c r="A224" s="10">
        <v>51</v>
      </c>
      <c r="B224" s="10" t="s">
        <v>11</v>
      </c>
      <c r="C224" s="10">
        <v>5</v>
      </c>
      <c r="D224" s="8">
        <v>355</v>
      </c>
      <c r="E224" s="5">
        <f t="shared" si="11"/>
        <v>5.9683927370544718E-2</v>
      </c>
      <c r="F224" s="10">
        <v>51</v>
      </c>
      <c r="G224" s="10" t="s">
        <v>11</v>
      </c>
      <c r="H224" s="10">
        <v>5</v>
      </c>
      <c r="I224" s="5">
        <v>6.1699450263976663E-2</v>
      </c>
      <c r="J224" s="5">
        <v>5.9683927370544718E-2</v>
      </c>
      <c r="K224" s="25">
        <v>6.7683927370544697E-2</v>
      </c>
      <c r="M224" s="5"/>
      <c r="P224" s="20">
        <v>5.9683927370544718E-2</v>
      </c>
      <c r="S224" s="5">
        <v>3.6782882579649991E-2</v>
      </c>
      <c r="T224" s="5"/>
      <c r="V224" s="10">
        <v>5</v>
      </c>
    </row>
    <row r="225" spans="1:22" ht="36">
      <c r="A225" s="10">
        <v>51</v>
      </c>
      <c r="B225" s="10" t="s">
        <v>11</v>
      </c>
      <c r="C225" s="10">
        <v>6</v>
      </c>
      <c r="D225" s="8">
        <v>334</v>
      </c>
      <c r="E225" s="5">
        <f t="shared" si="11"/>
        <v>5.6153328850033622E-2</v>
      </c>
      <c r="F225" s="10">
        <v>51</v>
      </c>
      <c r="G225" s="10" t="s">
        <v>11</v>
      </c>
      <c r="H225" s="10">
        <v>6</v>
      </c>
      <c r="I225" s="5">
        <v>5.8545876036530338E-2</v>
      </c>
      <c r="J225" s="5">
        <v>5.6153328850033622E-2</v>
      </c>
      <c r="K225" s="25">
        <v>6.4153328850033595E-2</v>
      </c>
      <c r="M225" s="5"/>
      <c r="P225" s="20">
        <v>5.6153328850033622E-2</v>
      </c>
      <c r="S225" s="5">
        <v>3.3783678355129854E-2</v>
      </c>
      <c r="T225" s="5"/>
      <c r="V225" s="10">
        <v>6</v>
      </c>
    </row>
    <row r="226" spans="1:22" ht="36">
      <c r="A226" s="10">
        <v>51</v>
      </c>
      <c r="B226" s="10" t="s">
        <v>11</v>
      </c>
      <c r="C226" s="10">
        <v>7</v>
      </c>
      <c r="D226" s="8">
        <v>378</v>
      </c>
      <c r="E226" s="5">
        <f t="shared" si="11"/>
        <v>6.3550773369199731E-2</v>
      </c>
      <c r="F226" s="10">
        <v>51</v>
      </c>
      <c r="G226" s="10" t="s">
        <v>11</v>
      </c>
      <c r="H226" s="10">
        <v>7</v>
      </c>
      <c r="I226" s="5">
        <v>5.6665759356570922E-2</v>
      </c>
      <c r="J226" s="5">
        <v>6.3550773369199731E-2</v>
      </c>
      <c r="K226" s="25">
        <v>6.2000773369199701E-2</v>
      </c>
      <c r="M226" s="5"/>
      <c r="P226" s="20">
        <v>6.3550773369199731E-2</v>
      </c>
      <c r="S226" s="5">
        <v>3.7155136095439557E-2</v>
      </c>
      <c r="T226" s="5"/>
      <c r="V226" s="10">
        <v>7</v>
      </c>
    </row>
    <row r="227" spans="1:22" ht="36">
      <c r="A227" s="10">
        <v>51</v>
      </c>
      <c r="B227" s="10" t="s">
        <v>11</v>
      </c>
      <c r="C227" s="10">
        <v>8</v>
      </c>
      <c r="D227" s="8">
        <v>400</v>
      </c>
      <c r="E227" s="5">
        <f t="shared" si="11"/>
        <v>6.7249495628782782E-2</v>
      </c>
      <c r="F227" s="10">
        <v>51</v>
      </c>
      <c r="G227" s="10" t="s">
        <v>11</v>
      </c>
      <c r="H227" s="10">
        <v>8</v>
      </c>
      <c r="I227" s="5">
        <v>6.6439836306000713E-2</v>
      </c>
      <c r="J227" s="5">
        <v>6.7249495628782782E-2</v>
      </c>
      <c r="K227" s="25">
        <v>5.7249495628782801E-2</v>
      </c>
      <c r="M227" s="5"/>
      <c r="P227" s="20">
        <v>6.7249495628782782E-2</v>
      </c>
      <c r="S227" s="5">
        <v>4.2400121261025506E-2</v>
      </c>
      <c r="T227" s="5"/>
      <c r="V227" s="10">
        <v>8</v>
      </c>
    </row>
    <row r="228" spans="1:22" ht="36">
      <c r="A228" s="10">
        <v>51</v>
      </c>
      <c r="B228" s="10" t="s">
        <v>11</v>
      </c>
      <c r="C228" s="10">
        <v>9</v>
      </c>
      <c r="D228" s="8">
        <v>374</v>
      </c>
      <c r="E228" s="5">
        <f t="shared" si="11"/>
        <v>6.2878278412911909E-2</v>
      </c>
      <c r="F228" s="10">
        <v>51</v>
      </c>
      <c r="G228" s="10" t="s">
        <v>11</v>
      </c>
      <c r="H228" s="10">
        <v>9</v>
      </c>
      <c r="I228" s="5">
        <v>5.0761468739032131E-2</v>
      </c>
      <c r="J228" s="5">
        <v>6.2878278412911909E-2</v>
      </c>
      <c r="K228" s="25">
        <v>5.28782784129119E-2</v>
      </c>
      <c r="M228" s="5"/>
      <c r="P228" s="20">
        <v>6.2878278412911909E-2</v>
      </c>
      <c r="S228" s="5">
        <v>4.2708846482204271E-2</v>
      </c>
      <c r="T228" s="5"/>
      <c r="V228" s="10">
        <v>9</v>
      </c>
    </row>
    <row r="229" spans="1:22" ht="36">
      <c r="A229" s="10">
        <v>51</v>
      </c>
      <c r="B229" s="10" t="s">
        <v>11</v>
      </c>
      <c r="C229" s="10">
        <v>10</v>
      </c>
      <c r="D229" s="8">
        <v>323</v>
      </c>
      <c r="E229" s="5">
        <f t="shared" si="11"/>
        <v>5.4303967720242097E-2</v>
      </c>
      <c r="F229" s="10">
        <v>51</v>
      </c>
      <c r="G229" s="10" t="s">
        <v>11</v>
      </c>
      <c r="H229" s="10">
        <v>10</v>
      </c>
      <c r="I229" s="5">
        <v>4.4591749688413451E-2</v>
      </c>
      <c r="J229" s="5">
        <v>5.4303967720242097E-2</v>
      </c>
      <c r="K229" s="25">
        <v>4.9303967720242099E-2</v>
      </c>
      <c r="M229" s="5"/>
      <c r="P229" s="20">
        <v>5.4303967720242097E-2</v>
      </c>
      <c r="S229" s="5">
        <v>3.2705926409715147E-2</v>
      </c>
      <c r="T229" s="5"/>
      <c r="V229" s="10">
        <v>10</v>
      </c>
    </row>
    <row r="230" spans="1:22" ht="36">
      <c r="A230" s="10">
        <v>51</v>
      </c>
      <c r="B230" s="10" t="s">
        <v>11</v>
      </c>
      <c r="C230" s="10">
        <v>11</v>
      </c>
      <c r="D230" s="8">
        <v>255</v>
      </c>
      <c r="E230" s="5">
        <f t="shared" si="11"/>
        <v>4.2871553463349026E-2</v>
      </c>
      <c r="F230" s="10">
        <v>51</v>
      </c>
      <c r="G230" s="10" t="s">
        <v>11</v>
      </c>
      <c r="H230" s="10">
        <v>11</v>
      </c>
      <c r="I230" s="5">
        <v>3.5495483498877628E-2</v>
      </c>
      <c r="J230" s="5">
        <v>4.2871553463349026E-2</v>
      </c>
      <c r="K230" s="25">
        <v>4.5871553463349E-2</v>
      </c>
      <c r="M230" s="5"/>
      <c r="P230" s="20">
        <v>4.2871553463349026E-2</v>
      </c>
      <c r="S230" s="5">
        <v>2.6891415655600857E-2</v>
      </c>
      <c r="T230" s="5"/>
      <c r="V230" s="10">
        <v>11</v>
      </c>
    </row>
    <row r="231" spans="1:22" ht="36">
      <c r="A231" s="10">
        <v>51</v>
      </c>
      <c r="B231" s="10" t="s">
        <v>11</v>
      </c>
      <c r="C231" s="10">
        <v>12</v>
      </c>
      <c r="D231" s="8">
        <v>217</v>
      </c>
      <c r="E231" s="5">
        <f t="shared" si="11"/>
        <v>3.6482851378614657E-2</v>
      </c>
      <c r="F231" s="10">
        <v>51</v>
      </c>
      <c r="G231" s="10" t="s">
        <v>11</v>
      </c>
      <c r="H231" s="10">
        <v>12</v>
      </c>
      <c r="I231" s="5">
        <v>3.4208286904576196E-2</v>
      </c>
      <c r="J231" s="5">
        <v>3.6482851378614657E-2</v>
      </c>
      <c r="K231" s="25">
        <v>4.0482851378614702E-2</v>
      </c>
      <c r="M231" s="5"/>
      <c r="P231" s="20">
        <v>3.6482851378614657E-2</v>
      </c>
      <c r="S231" s="5">
        <v>5.7548833196988981E-2</v>
      </c>
      <c r="T231" s="5"/>
      <c r="V231" s="10">
        <v>12</v>
      </c>
    </row>
    <row r="232" spans="1:22" ht="36">
      <c r="A232" s="10">
        <v>51</v>
      </c>
      <c r="B232" s="10" t="s">
        <v>11</v>
      </c>
      <c r="C232" s="10">
        <v>13</v>
      </c>
      <c r="D232" s="8">
        <v>213</v>
      </c>
      <c r="E232" s="5">
        <f t="shared" si="11"/>
        <v>3.5810356422326835E-2</v>
      </c>
      <c r="F232" s="10">
        <v>51</v>
      </c>
      <c r="G232" s="10" t="s">
        <v>11</v>
      </c>
      <c r="H232" s="10">
        <v>13</v>
      </c>
      <c r="I232" s="5">
        <v>3.6563908568447191E-2</v>
      </c>
      <c r="J232" s="5">
        <v>3.5810356422326835E-2</v>
      </c>
      <c r="K232" s="25">
        <v>3.7310356422326801E-2</v>
      </c>
      <c r="M232" s="5"/>
      <c r="P232" s="20">
        <v>3.5810356422326835E-2</v>
      </c>
      <c r="S232" s="5">
        <v>6.6684647774614983E-2</v>
      </c>
      <c r="T232" s="5"/>
      <c r="V232" s="10">
        <v>13</v>
      </c>
    </row>
    <row r="233" spans="1:22" ht="36">
      <c r="A233" s="10">
        <v>51</v>
      </c>
      <c r="B233" s="10" t="s">
        <v>11</v>
      </c>
      <c r="C233" s="10">
        <v>14</v>
      </c>
      <c r="D233" s="8">
        <v>177</v>
      </c>
      <c r="E233" s="5">
        <f t="shared" si="11"/>
        <v>2.9757901815736381E-2</v>
      </c>
      <c r="F233" s="10">
        <v>51</v>
      </c>
      <c r="G233" s="10" t="s">
        <v>11</v>
      </c>
      <c r="H233" s="10">
        <v>14</v>
      </c>
      <c r="I233" s="5">
        <v>3.4614891328419391E-2</v>
      </c>
      <c r="J233" s="5">
        <v>2.9757901815736381E-2</v>
      </c>
      <c r="K233" s="25">
        <v>3.2757901815736401E-2</v>
      </c>
      <c r="M233" s="5"/>
      <c r="P233" s="20">
        <v>2.9757901815736381E-2</v>
      </c>
      <c r="S233" s="5">
        <v>4.2147122614066723E-2</v>
      </c>
      <c r="T233" s="5"/>
      <c r="V233" s="10">
        <v>14</v>
      </c>
    </row>
    <row r="234" spans="1:22" ht="36">
      <c r="A234" s="10">
        <v>51</v>
      </c>
      <c r="B234" s="10" t="s">
        <v>11</v>
      </c>
      <c r="C234" s="10">
        <v>15</v>
      </c>
      <c r="D234" s="8">
        <v>120</v>
      </c>
      <c r="E234" s="5">
        <f t="shared" si="11"/>
        <v>2.0174848688634835E-2</v>
      </c>
      <c r="F234" s="10">
        <v>51</v>
      </c>
      <c r="G234" s="10" t="s">
        <v>11</v>
      </c>
      <c r="H234" s="10">
        <v>15</v>
      </c>
      <c r="I234" s="5">
        <v>3.3637058833755791E-2</v>
      </c>
      <c r="J234" s="5">
        <v>2.0174848688634835E-2</v>
      </c>
      <c r="K234" s="25">
        <v>2.9174848688634802E-2</v>
      </c>
      <c r="M234" s="5"/>
      <c r="P234" s="20">
        <v>2.0174848688634835E-2</v>
      </c>
      <c r="S234" s="5">
        <v>3.6386109371203623E-2</v>
      </c>
      <c r="T234" s="5"/>
      <c r="V234" s="10">
        <v>15</v>
      </c>
    </row>
    <row r="235" spans="1:22" ht="36">
      <c r="A235" s="10">
        <v>51</v>
      </c>
      <c r="B235" s="10" t="s">
        <v>11</v>
      </c>
      <c r="C235" s="10">
        <v>16</v>
      </c>
      <c r="D235" s="8">
        <v>110</v>
      </c>
      <c r="E235" s="5">
        <f t="shared" si="11"/>
        <v>1.8493611297915265E-2</v>
      </c>
      <c r="F235" s="10">
        <v>51</v>
      </c>
      <c r="G235" s="10" t="s">
        <v>11</v>
      </c>
      <c r="H235" s="10">
        <v>16</v>
      </c>
      <c r="I235" s="5">
        <v>3.1980059928875031E-2</v>
      </c>
      <c r="J235" s="5">
        <v>1.8493611297915265E-2</v>
      </c>
      <c r="K235" s="25">
        <v>2.4993611297915299E-2</v>
      </c>
      <c r="M235" s="5"/>
      <c r="P235" s="20">
        <v>1.8493611297915265E-2</v>
      </c>
      <c r="S235" s="5">
        <v>1.5757246126445825E-2</v>
      </c>
      <c r="T235" s="5"/>
      <c r="V235" s="10">
        <v>16</v>
      </c>
    </row>
    <row r="236" spans="1:22" ht="36">
      <c r="A236" s="10">
        <v>51</v>
      </c>
      <c r="B236" s="10" t="s">
        <v>11</v>
      </c>
      <c r="C236" s="10">
        <v>17</v>
      </c>
      <c r="D236" s="8">
        <v>162</v>
      </c>
      <c r="E236" s="5">
        <f t="shared" si="11"/>
        <v>2.7236045729657026E-2</v>
      </c>
      <c r="F236" s="10">
        <v>51</v>
      </c>
      <c r="G236" s="10" t="s">
        <v>11</v>
      </c>
      <c r="H236" s="10">
        <v>17</v>
      </c>
      <c r="I236" s="5">
        <v>2.520422500911066E-2</v>
      </c>
      <c r="J236" s="5">
        <v>2.7236045729657026E-2</v>
      </c>
      <c r="K236" s="25">
        <v>2.2236045729657001E-2</v>
      </c>
      <c r="M236" s="5"/>
      <c r="P236" s="20">
        <v>2.7236045729657026E-2</v>
      </c>
      <c r="S236" s="5">
        <v>4.3279486602217025E-2</v>
      </c>
      <c r="T236" s="5"/>
      <c r="V236" s="10">
        <v>17</v>
      </c>
    </row>
    <row r="237" spans="1:22" ht="36">
      <c r="A237" s="10">
        <v>51</v>
      </c>
      <c r="B237" s="10" t="s">
        <v>11</v>
      </c>
      <c r="C237" s="10">
        <v>18</v>
      </c>
      <c r="D237" s="8">
        <v>142</v>
      </c>
      <c r="E237" s="5">
        <f t="shared" si="11"/>
        <v>2.387357094821789E-2</v>
      </c>
      <c r="F237" s="10">
        <v>51</v>
      </c>
      <c r="G237" s="10" t="s">
        <v>11</v>
      </c>
      <c r="H237" s="10">
        <v>18</v>
      </c>
      <c r="I237" s="5">
        <v>2.0890711029395749E-2</v>
      </c>
      <c r="J237" s="5">
        <v>2.387357094821789E-2</v>
      </c>
      <c r="K237" s="25">
        <v>1.8873570948217899E-2</v>
      </c>
      <c r="M237" s="5"/>
      <c r="P237" s="20">
        <v>2.387357094821789E-2</v>
      </c>
      <c r="S237" s="5">
        <v>3.7254329397551147E-2</v>
      </c>
      <c r="T237" s="5"/>
      <c r="V237" s="10">
        <v>18</v>
      </c>
    </row>
    <row r="238" spans="1:22" ht="36">
      <c r="A238" s="10">
        <v>51</v>
      </c>
      <c r="B238" s="10" t="s">
        <v>11</v>
      </c>
      <c r="C238" s="10">
        <v>19</v>
      </c>
      <c r="D238" s="8">
        <v>116</v>
      </c>
      <c r="E238" s="5">
        <f t="shared" si="11"/>
        <v>1.9502353732347006E-2</v>
      </c>
      <c r="F238" s="10">
        <v>51</v>
      </c>
      <c r="G238" s="10" t="s">
        <v>11</v>
      </c>
      <c r="H238" s="10">
        <v>19</v>
      </c>
      <c r="I238" s="5">
        <v>1.6284715560307184E-2</v>
      </c>
      <c r="J238" s="5">
        <v>1.9502353732347006E-2</v>
      </c>
      <c r="K238" s="25">
        <v>1.6502353732347E-2</v>
      </c>
      <c r="M238" s="5"/>
      <c r="P238" s="20">
        <v>1.9502353732347006E-2</v>
      </c>
      <c r="S238" s="5">
        <v>2.9395767901047434E-2</v>
      </c>
      <c r="T238" s="5"/>
      <c r="V238" s="10">
        <v>19</v>
      </c>
    </row>
    <row r="239" spans="1:22" ht="36">
      <c r="A239" s="10">
        <v>51</v>
      </c>
      <c r="B239" s="10" t="s">
        <v>11</v>
      </c>
      <c r="C239" s="10">
        <v>20</v>
      </c>
      <c r="D239" s="8">
        <v>94</v>
      </c>
      <c r="E239" s="5">
        <f t="shared" si="11"/>
        <v>1.5803631472763955E-2</v>
      </c>
      <c r="F239" s="10">
        <v>51</v>
      </c>
      <c r="G239" s="10" t="s">
        <v>11</v>
      </c>
      <c r="H239" s="10">
        <v>20</v>
      </c>
      <c r="I239" s="5">
        <v>1.2548163018203187E-2</v>
      </c>
      <c r="J239" s="5">
        <v>1.5803631472763955E-2</v>
      </c>
      <c r="K239" s="25">
        <v>1.3803631472764E-2</v>
      </c>
      <c r="M239" s="5"/>
      <c r="P239" s="20">
        <v>1.5803631472763955E-2</v>
      </c>
      <c r="S239" s="5">
        <v>3.999161872323731E-2</v>
      </c>
      <c r="T239" s="5"/>
      <c r="V239" s="10">
        <v>20</v>
      </c>
    </row>
    <row r="240" spans="1:22" ht="36">
      <c r="A240" s="10">
        <v>51</v>
      </c>
      <c r="B240" s="10" t="s">
        <v>11</v>
      </c>
      <c r="C240" s="10">
        <v>21</v>
      </c>
      <c r="D240" s="8">
        <v>74</v>
      </c>
      <c r="E240" s="5">
        <f t="shared" si="11"/>
        <v>1.2441156691324815E-2</v>
      </c>
      <c r="F240" s="10">
        <v>51</v>
      </c>
      <c r="G240" s="10" t="s">
        <v>11</v>
      </c>
      <c r="H240" s="10">
        <v>21</v>
      </c>
      <c r="I240" s="5">
        <v>1.2833557890156548E-2</v>
      </c>
      <c r="J240" s="5">
        <v>1.2441156691324815E-2</v>
      </c>
      <c r="K240" s="25">
        <v>1.1041156691324799E-2</v>
      </c>
      <c r="M240" s="5"/>
      <c r="P240" s="20">
        <v>1.2441156691324815E-2</v>
      </c>
      <c r="S240" s="5">
        <v>3.2377139621817173E-2</v>
      </c>
      <c r="T240" s="5"/>
      <c r="V240" s="10">
        <v>21</v>
      </c>
    </row>
    <row r="241" spans="1:22" ht="36">
      <c r="A241" s="10">
        <v>51</v>
      </c>
      <c r="B241" s="10" t="s">
        <v>11</v>
      </c>
      <c r="C241" s="10">
        <v>22</v>
      </c>
      <c r="D241" s="8">
        <v>43</v>
      </c>
      <c r="E241" s="5">
        <f t="shared" si="11"/>
        <v>7.229320780094149E-3</v>
      </c>
      <c r="F241" s="10">
        <v>51</v>
      </c>
      <c r="G241" s="10" t="s">
        <v>11</v>
      </c>
      <c r="H241" s="10">
        <v>22</v>
      </c>
      <c r="I241" s="5">
        <v>1.4289739834000005E-2</v>
      </c>
      <c r="J241" s="5">
        <v>7.229320780094149E-3</v>
      </c>
      <c r="K241" s="25">
        <v>7.229320780094149E-3</v>
      </c>
      <c r="M241" s="5"/>
      <c r="P241" s="20">
        <v>7.229320780094149E-3</v>
      </c>
      <c r="S241" s="5">
        <v>4.0424056939184473E-2</v>
      </c>
      <c r="T241" s="5"/>
      <c r="V241" s="10">
        <v>22</v>
      </c>
    </row>
    <row r="242" spans="1:22" ht="36">
      <c r="A242" s="10">
        <v>51</v>
      </c>
      <c r="B242" s="10" t="s">
        <v>11</v>
      </c>
      <c r="C242" s="10">
        <v>23</v>
      </c>
      <c r="D242" s="8">
        <v>37</v>
      </c>
      <c r="E242" s="5">
        <f t="shared" si="11"/>
        <v>6.2205783456624076E-3</v>
      </c>
      <c r="F242" s="10">
        <v>51</v>
      </c>
      <c r="G242" s="10" t="s">
        <v>11</v>
      </c>
      <c r="H242" s="10">
        <v>23</v>
      </c>
      <c r="I242" s="5">
        <v>1.5777522040729918E-2</v>
      </c>
      <c r="J242" s="5">
        <v>6.2205783456624076E-3</v>
      </c>
      <c r="K242" s="25">
        <v>6.2205783456624076E-3</v>
      </c>
      <c r="M242" s="5"/>
      <c r="P242" s="20">
        <v>6.2205783456624076E-3</v>
      </c>
      <c r="S242" s="5">
        <v>2.1498197802589724E-2</v>
      </c>
      <c r="T242" s="5"/>
      <c r="V242" s="10">
        <v>23</v>
      </c>
    </row>
    <row r="243" spans="1:22" ht="36">
      <c r="A243" s="10">
        <v>51</v>
      </c>
      <c r="B243" s="10" t="s">
        <v>11</v>
      </c>
      <c r="C243" s="10">
        <v>24</v>
      </c>
      <c r="D243" s="8">
        <v>17</v>
      </c>
      <c r="E243" s="5">
        <f t="shared" si="11"/>
        <v>2.8581035642232682E-3</v>
      </c>
      <c r="F243" s="10">
        <v>51</v>
      </c>
      <c r="G243" s="10" t="s">
        <v>11</v>
      </c>
      <c r="H243" s="10">
        <v>24</v>
      </c>
      <c r="I243" s="5">
        <v>1.7797271725764154E-2</v>
      </c>
      <c r="J243" s="5">
        <v>2.8581035642232682E-3</v>
      </c>
      <c r="K243" s="25">
        <v>2.8581035642232682E-3</v>
      </c>
      <c r="M243" s="5"/>
      <c r="P243" s="20">
        <v>2.8581035642232682E-3</v>
      </c>
      <c r="S243" s="5">
        <v>2.257037709058243E-2</v>
      </c>
      <c r="T243" s="5"/>
      <c r="V243" s="10">
        <v>24</v>
      </c>
    </row>
    <row r="244" spans="1:22" ht="36">
      <c r="A244" s="10">
        <v>51</v>
      </c>
      <c r="B244" s="10" t="s">
        <v>11</v>
      </c>
      <c r="C244" s="10">
        <v>25</v>
      </c>
      <c r="D244" s="8">
        <v>10</v>
      </c>
      <c r="E244" s="5">
        <f t="shared" si="11"/>
        <v>1.6812373907195697E-3</v>
      </c>
      <c r="F244" s="10">
        <v>51</v>
      </c>
      <c r="G244" s="10" t="s">
        <v>11</v>
      </c>
      <c r="H244" s="10">
        <v>25</v>
      </c>
      <c r="I244" s="5">
        <v>2.5643947596422213E-3</v>
      </c>
      <c r="J244" s="5">
        <v>1.6812373907195697E-3</v>
      </c>
      <c r="K244" s="25">
        <v>1.7812373907195699E-3</v>
      </c>
      <c r="M244" s="5"/>
      <c r="P244" s="20">
        <v>1.6812373907195697E-3</v>
      </c>
      <c r="S244" s="5">
        <v>6.5400707504586287E-3</v>
      </c>
      <c r="T244" s="5"/>
      <c r="V244" s="10">
        <v>25</v>
      </c>
    </row>
    <row r="245" spans="1:22" ht="36">
      <c r="A245" s="10">
        <v>51</v>
      </c>
      <c r="B245" s="10" t="s">
        <v>11</v>
      </c>
      <c r="C245" s="10">
        <v>26</v>
      </c>
      <c r="D245" s="8">
        <v>8</v>
      </c>
      <c r="E245" s="5">
        <f t="shared" si="11"/>
        <v>1.3449899125756557E-3</v>
      </c>
      <c r="F245" s="10">
        <v>51</v>
      </c>
      <c r="G245" s="10" t="s">
        <v>11</v>
      </c>
      <c r="H245" s="10">
        <v>26</v>
      </c>
      <c r="I245" s="5">
        <v>2.6753076006263083E-3</v>
      </c>
      <c r="J245" s="5">
        <v>1.3449899125756557E-3</v>
      </c>
      <c r="K245" s="25">
        <v>1.44498991257566E-3</v>
      </c>
      <c r="M245" s="5"/>
      <c r="P245" s="20">
        <v>1.3449899125756557E-3</v>
      </c>
      <c r="S245" s="5">
        <v>7.3648240489145572E-3</v>
      </c>
      <c r="T245" s="5"/>
      <c r="V245" s="10">
        <v>26</v>
      </c>
    </row>
    <row r="246" spans="1:22" ht="36">
      <c r="A246" s="10">
        <v>51</v>
      </c>
      <c r="B246" s="10" t="s">
        <v>11</v>
      </c>
      <c r="C246" s="10">
        <v>27</v>
      </c>
      <c r="D246" s="8">
        <v>12</v>
      </c>
      <c r="E246" s="5">
        <f t="shared" si="11"/>
        <v>2.0174848688634837E-3</v>
      </c>
      <c r="F246" s="10">
        <v>51</v>
      </c>
      <c r="G246" s="10" t="s">
        <v>11</v>
      </c>
      <c r="H246" s="10">
        <v>27</v>
      </c>
      <c r="I246" s="5">
        <v>2.1913827070658052E-3</v>
      </c>
      <c r="J246" s="5">
        <v>2.0174848688634837E-3</v>
      </c>
      <c r="K246" s="25">
        <v>2.0174848688634837E-3</v>
      </c>
      <c r="M246" s="5"/>
      <c r="P246" s="20">
        <v>2.0174848688634837E-3</v>
      </c>
      <c r="S246" s="5">
        <v>6.5991409191318243E-3</v>
      </c>
      <c r="T246" s="5"/>
      <c r="V246" s="10">
        <v>27</v>
      </c>
    </row>
    <row r="247" spans="1:22" ht="36">
      <c r="A247" s="10">
        <v>51</v>
      </c>
      <c r="B247" s="10" t="s">
        <v>11</v>
      </c>
      <c r="C247" s="10">
        <v>28</v>
      </c>
      <c r="D247" s="8">
        <v>5</v>
      </c>
      <c r="E247" s="5">
        <f t="shared" si="11"/>
        <v>8.4061869535978484E-4</v>
      </c>
      <c r="F247" s="10">
        <v>51</v>
      </c>
      <c r="G247" s="10" t="s">
        <v>11</v>
      </c>
      <c r="H247" s="10">
        <v>28</v>
      </c>
      <c r="I247" s="5">
        <v>1.0814175743945431E-3</v>
      </c>
      <c r="J247" s="5">
        <v>8.4061869535978484E-4</v>
      </c>
      <c r="K247" s="25">
        <v>8.4061869535978484E-4</v>
      </c>
      <c r="M247" s="5"/>
      <c r="P247" s="20">
        <v>8.4061869535978484E-4</v>
      </c>
      <c r="S247" s="5">
        <v>1.6539647228494558E-3</v>
      </c>
      <c r="T247" s="5"/>
      <c r="V247" s="10">
        <v>28</v>
      </c>
    </row>
    <row r="248" spans="1:22" ht="36">
      <c r="A248" s="10">
        <v>51</v>
      </c>
      <c r="B248" s="10" t="s">
        <v>11</v>
      </c>
      <c r="C248" s="10">
        <v>29</v>
      </c>
      <c r="D248" s="8">
        <v>1</v>
      </c>
      <c r="E248" s="5">
        <f t="shared" si="11"/>
        <v>1.6812373907195696E-4</v>
      </c>
      <c r="F248" s="10">
        <v>51</v>
      </c>
      <c r="G248" s="10" t="s">
        <v>11</v>
      </c>
      <c r="H248" s="10">
        <v>29</v>
      </c>
      <c r="I248" s="5">
        <v>8.5554168290205416E-4</v>
      </c>
      <c r="J248" s="5">
        <v>1.6812373907195696E-4</v>
      </c>
      <c r="K248" s="25">
        <v>1.6812373907195696E-4</v>
      </c>
      <c r="M248" s="5"/>
      <c r="P248" s="20">
        <v>1.6812373907195696E-4</v>
      </c>
      <c r="S248" s="5">
        <v>1.7052331711318513E-3</v>
      </c>
      <c r="T248" s="5"/>
      <c r="V248" s="10">
        <v>29</v>
      </c>
    </row>
    <row r="249" spans="1:22" ht="36">
      <c r="A249" s="10">
        <v>51</v>
      </c>
      <c r="B249" s="10" t="s">
        <v>11</v>
      </c>
      <c r="C249" s="10">
        <v>30</v>
      </c>
      <c r="D249" s="8">
        <v>1</v>
      </c>
      <c r="E249" s="5">
        <f t="shared" si="11"/>
        <v>1.6812373907195696E-4</v>
      </c>
      <c r="F249" s="10">
        <v>51</v>
      </c>
      <c r="G249" s="10" t="s">
        <v>11</v>
      </c>
      <c r="H249" s="10">
        <v>30</v>
      </c>
      <c r="I249" s="5">
        <v>1.4882732838807256E-3</v>
      </c>
      <c r="J249" s="5">
        <v>1.6812373907195696E-4</v>
      </c>
      <c r="K249" s="25">
        <v>1.6812373907195696E-4</v>
      </c>
      <c r="L249" s="19">
        <f>SUM(K219:K249)</f>
        <v>0.99999775386684586</v>
      </c>
      <c r="M249" s="5"/>
      <c r="P249" s="20">
        <v>1.6812373907195696E-4</v>
      </c>
      <c r="S249" s="5">
        <v>2.1109226314534159E-3</v>
      </c>
      <c r="T249" s="5"/>
      <c r="V249" s="10">
        <v>30</v>
      </c>
    </row>
    <row r="250" spans="1:22" ht="54">
      <c r="A250" s="10">
        <v>52</v>
      </c>
      <c r="B250" s="10" t="s">
        <v>12</v>
      </c>
      <c r="C250" s="10">
        <v>0</v>
      </c>
      <c r="D250" s="8">
        <v>1291</v>
      </c>
      <c r="E250" s="5">
        <f t="shared" ref="E250:E280" si="12">D250/SUM(D$250:D$280)</f>
        <v>2.3532199558885181E-2</v>
      </c>
      <c r="F250" s="10">
        <v>52</v>
      </c>
      <c r="G250" s="10" t="s">
        <v>12</v>
      </c>
      <c r="H250" s="10">
        <v>0</v>
      </c>
      <c r="I250" s="5">
        <v>3.1118313709491478E-2</v>
      </c>
      <c r="J250" s="5">
        <v>2.3532199558885181E-2</v>
      </c>
      <c r="K250" s="28">
        <v>2.6532199558885201E-2</v>
      </c>
      <c r="M250" s="5"/>
      <c r="P250" s="20">
        <v>2.3532199558885181E-2</v>
      </c>
      <c r="S250" s="5">
        <v>5.793895623857679E-2</v>
      </c>
      <c r="T250" s="5"/>
      <c r="V250" s="10">
        <v>0</v>
      </c>
    </row>
    <row r="251" spans="1:22" ht="54">
      <c r="A251" s="10">
        <v>52</v>
      </c>
      <c r="B251" s="10" t="s">
        <v>12</v>
      </c>
      <c r="C251" s="10">
        <v>1</v>
      </c>
      <c r="D251" s="8">
        <v>4535</v>
      </c>
      <c r="E251" s="5">
        <f t="shared" si="12"/>
        <v>8.2663458558903405E-2</v>
      </c>
      <c r="F251" s="10">
        <v>52</v>
      </c>
      <c r="G251" s="10" t="s">
        <v>12</v>
      </c>
      <c r="H251" s="10">
        <v>1</v>
      </c>
      <c r="I251" s="5">
        <v>4.7679648587195464E-2</v>
      </c>
      <c r="J251" s="5">
        <v>8.2663458558903405E-2</v>
      </c>
      <c r="K251" s="28">
        <v>7.2063458558903407E-2</v>
      </c>
      <c r="M251" s="5"/>
      <c r="P251" s="20">
        <v>8.2663458558903405E-2</v>
      </c>
      <c r="S251" s="5">
        <v>5.7765663797439977E-2</v>
      </c>
      <c r="T251" s="5"/>
      <c r="V251" s="10">
        <v>1</v>
      </c>
    </row>
    <row r="252" spans="1:22" ht="54">
      <c r="A252" s="10">
        <v>52</v>
      </c>
      <c r="B252" s="10" t="s">
        <v>12</v>
      </c>
      <c r="C252" s="10">
        <v>2</v>
      </c>
      <c r="D252" s="8">
        <v>3861</v>
      </c>
      <c r="E252" s="5">
        <f t="shared" si="12"/>
        <v>7.0377864056433537E-2</v>
      </c>
      <c r="F252" s="10">
        <v>52</v>
      </c>
      <c r="G252" s="10" t="s">
        <v>12</v>
      </c>
      <c r="H252" s="10">
        <v>2</v>
      </c>
      <c r="I252" s="5">
        <v>5.9281245334488003E-2</v>
      </c>
      <c r="J252" s="5">
        <v>7.0377864056433537E-2</v>
      </c>
      <c r="K252" s="28">
        <v>6.9167864056433506E-2</v>
      </c>
      <c r="M252" s="5"/>
      <c r="P252" s="20">
        <v>7.0377864056433537E-2</v>
      </c>
      <c r="S252" s="5">
        <v>5.7707956351397617E-2</v>
      </c>
      <c r="T252" s="5"/>
      <c r="V252" s="10">
        <v>2</v>
      </c>
    </row>
    <row r="253" spans="1:22" ht="54">
      <c r="A253" s="10">
        <v>52</v>
      </c>
      <c r="B253" s="10" t="s">
        <v>12</v>
      </c>
      <c r="C253" s="10">
        <v>3</v>
      </c>
      <c r="D253" s="8">
        <v>3776</v>
      </c>
      <c r="E253" s="5">
        <f t="shared" si="12"/>
        <v>6.8828493829860921E-2</v>
      </c>
      <c r="F253" s="10">
        <v>52</v>
      </c>
      <c r="G253" s="10" t="s">
        <v>12</v>
      </c>
      <c r="H253" s="10">
        <v>3</v>
      </c>
      <c r="I253" s="5">
        <v>7.9303892182236213E-2</v>
      </c>
      <c r="J253" s="5">
        <v>6.8828493829860921E-2</v>
      </c>
      <c r="K253" s="28">
        <v>6.6828493829860905E-2</v>
      </c>
      <c r="M253" s="5"/>
      <c r="P253" s="20">
        <v>6.8828493829860921E-2</v>
      </c>
      <c r="S253" s="5">
        <v>5.765029143110767E-2</v>
      </c>
      <c r="T253" s="5"/>
      <c r="V253" s="10">
        <v>3</v>
      </c>
    </row>
    <row r="254" spans="1:22" ht="54">
      <c r="A254" s="10">
        <v>52</v>
      </c>
      <c r="B254" s="10" t="s">
        <v>12</v>
      </c>
      <c r="C254" s="10">
        <v>4</v>
      </c>
      <c r="D254" s="8">
        <v>2777</v>
      </c>
      <c r="E254" s="5">
        <f t="shared" si="12"/>
        <v>5.0618836696378122E-2</v>
      </c>
      <c r="F254" s="10">
        <v>52</v>
      </c>
      <c r="G254" s="10" t="s">
        <v>12</v>
      </c>
      <c r="H254" s="10">
        <v>4</v>
      </c>
      <c r="I254" s="5">
        <v>6.9633843616412422E-2</v>
      </c>
      <c r="J254" s="5">
        <v>5.0618836696378122E-2</v>
      </c>
      <c r="K254" s="28">
        <v>6.3618836696378106E-2</v>
      </c>
      <c r="M254" s="5"/>
      <c r="P254" s="20">
        <v>5.0618836696378122E-2</v>
      </c>
      <c r="S254" s="5">
        <v>5.2748411737566954E-2</v>
      </c>
      <c r="T254" s="5"/>
      <c r="V254" s="10">
        <v>4</v>
      </c>
    </row>
    <row r="255" spans="1:22" ht="54">
      <c r="A255" s="10">
        <v>52</v>
      </c>
      <c r="B255" s="10" t="s">
        <v>12</v>
      </c>
      <c r="C255" s="10">
        <v>5</v>
      </c>
      <c r="D255" s="8">
        <v>2395</v>
      </c>
      <c r="E255" s="5">
        <f t="shared" si="12"/>
        <v>4.365578461931062E-2</v>
      </c>
      <c r="F255" s="10">
        <v>52</v>
      </c>
      <c r="G255" s="10" t="s">
        <v>12</v>
      </c>
      <c r="H255" s="10">
        <v>5</v>
      </c>
      <c r="I255" s="5">
        <v>5.5683516475880504E-2</v>
      </c>
      <c r="J255" s="5">
        <v>4.365578461931062E-2</v>
      </c>
      <c r="K255" s="28">
        <v>5.9655784619310599E-2</v>
      </c>
      <c r="M255" s="5"/>
      <c r="P255" s="20">
        <v>4.365578461931062E-2</v>
      </c>
      <c r="S255" s="5">
        <v>4.4182449426355248E-2</v>
      </c>
      <c r="T255" s="5"/>
      <c r="V255" s="10">
        <v>5</v>
      </c>
    </row>
    <row r="256" spans="1:22" ht="54">
      <c r="A256" s="10">
        <v>52</v>
      </c>
      <c r="B256" s="10" t="s">
        <v>12</v>
      </c>
      <c r="C256" s="10">
        <v>6</v>
      </c>
      <c r="D256" s="8">
        <v>2401</v>
      </c>
      <c r="E256" s="5">
        <f t="shared" si="12"/>
        <v>4.3765151929421632E-2</v>
      </c>
      <c r="F256" s="10">
        <v>52</v>
      </c>
      <c r="G256" s="10" t="s">
        <v>12</v>
      </c>
      <c r="H256" s="10">
        <v>6</v>
      </c>
      <c r="I256" s="5">
        <v>5.2425358587149647E-2</v>
      </c>
      <c r="J256" s="5">
        <v>4.3765151929421632E-2</v>
      </c>
      <c r="K256" s="28">
        <v>5.6765151929421602E-2</v>
      </c>
      <c r="M256" s="5"/>
      <c r="P256" s="20">
        <v>4.3765151929421632E-2</v>
      </c>
      <c r="S256" s="5">
        <v>4.0579922835321199E-2</v>
      </c>
      <c r="T256" s="5"/>
      <c r="V256" s="10">
        <v>6</v>
      </c>
    </row>
    <row r="257" spans="1:22" ht="54">
      <c r="A257" s="10">
        <v>52</v>
      </c>
      <c r="B257" s="10" t="s">
        <v>12</v>
      </c>
      <c r="C257" s="10">
        <v>7</v>
      </c>
      <c r="D257" s="8">
        <v>3167</v>
      </c>
      <c r="E257" s="5">
        <f t="shared" si="12"/>
        <v>5.7727711853593627E-2</v>
      </c>
      <c r="F257" s="10">
        <v>52</v>
      </c>
      <c r="G257" s="10" t="s">
        <v>12</v>
      </c>
      <c r="H257" s="10">
        <v>7</v>
      </c>
      <c r="I257" s="5">
        <v>4.9711170915238079E-2</v>
      </c>
      <c r="J257" s="5">
        <v>5.7727711853593627E-2</v>
      </c>
      <c r="K257" s="28">
        <v>5.3727711853593603E-2</v>
      </c>
      <c r="M257" s="5"/>
      <c r="P257" s="20">
        <v>5.7727711853593627E-2</v>
      </c>
      <c r="S257" s="5">
        <v>4.4628714672315904E-2</v>
      </c>
      <c r="T257" s="5"/>
      <c r="V257" s="10">
        <v>7</v>
      </c>
    </row>
    <row r="258" spans="1:22" ht="54">
      <c r="A258" s="10">
        <v>52</v>
      </c>
      <c r="B258" s="10" t="s">
        <v>12</v>
      </c>
      <c r="C258" s="10">
        <v>8</v>
      </c>
      <c r="D258" s="8">
        <v>3999</v>
      </c>
      <c r="E258" s="5">
        <f t="shared" si="12"/>
        <v>7.2893312188986717E-2</v>
      </c>
      <c r="F258" s="10">
        <v>52</v>
      </c>
      <c r="G258" s="10" t="s">
        <v>12</v>
      </c>
      <c r="H258" s="10">
        <v>8</v>
      </c>
      <c r="I258" s="5">
        <v>7.167879682335293E-2</v>
      </c>
      <c r="J258" s="5">
        <v>7.2893312188986717E-2</v>
      </c>
      <c r="K258" s="28">
        <v>4.9893312188986703E-2</v>
      </c>
      <c r="M258" s="5"/>
      <c r="P258" s="20">
        <v>7.2893312188986717E-2</v>
      </c>
      <c r="S258" s="5">
        <v>5.0929245100278492E-2</v>
      </c>
      <c r="T258" s="5"/>
      <c r="V258" s="10">
        <v>8</v>
      </c>
    </row>
    <row r="259" spans="1:22" ht="54">
      <c r="A259" s="10">
        <v>52</v>
      </c>
      <c r="B259" s="10" t="s">
        <v>12</v>
      </c>
      <c r="C259" s="10">
        <v>9</v>
      </c>
      <c r="D259" s="8">
        <v>3233</v>
      </c>
      <c r="E259" s="5">
        <f t="shared" si="12"/>
        <v>5.8930752264814715E-2</v>
      </c>
      <c r="F259" s="10">
        <v>52</v>
      </c>
      <c r="G259" s="10" t="s">
        <v>12</v>
      </c>
      <c r="H259" s="10">
        <v>9</v>
      </c>
      <c r="I259" s="5">
        <v>4.5682473374126266E-2</v>
      </c>
      <c r="J259" s="5">
        <v>5.8930752264814715E-2</v>
      </c>
      <c r="K259" s="28">
        <v>4.7930752264814698E-2</v>
      </c>
      <c r="M259" s="5"/>
      <c r="P259" s="20">
        <v>5.8930752264814715E-2</v>
      </c>
      <c r="S259" s="5">
        <v>5.1299453038024877E-2</v>
      </c>
      <c r="T259" s="5"/>
      <c r="V259" s="10">
        <v>9</v>
      </c>
    </row>
    <row r="260" spans="1:22" ht="54">
      <c r="A260" s="10">
        <v>52</v>
      </c>
      <c r="B260" s="10" t="s">
        <v>12</v>
      </c>
      <c r="C260" s="10">
        <v>10</v>
      </c>
      <c r="D260" s="8">
        <v>2541</v>
      </c>
      <c r="E260" s="5">
        <f t="shared" si="12"/>
        <v>4.6317055832011809E-2</v>
      </c>
      <c r="F260" s="10">
        <v>52</v>
      </c>
      <c r="G260" s="10" t="s">
        <v>12</v>
      </c>
      <c r="H260" s="10">
        <v>10</v>
      </c>
      <c r="I260" s="5">
        <v>4.1975998397576361E-2</v>
      </c>
      <c r="J260" s="5">
        <v>4.6317055832011809E-2</v>
      </c>
      <c r="K260" s="28">
        <v>4.4317055832011801E-2</v>
      </c>
      <c r="M260" s="5"/>
      <c r="P260" s="20">
        <v>4.6317055832011809E-2</v>
      </c>
      <c r="S260" s="5">
        <v>4.1191124212066915E-2</v>
      </c>
      <c r="T260" s="5"/>
      <c r="V260" s="10">
        <v>10</v>
      </c>
    </row>
    <row r="261" spans="1:22" ht="54">
      <c r="A261" s="10">
        <v>52</v>
      </c>
      <c r="B261" s="10" t="s">
        <v>12</v>
      </c>
      <c r="C261" s="10">
        <v>11</v>
      </c>
      <c r="D261" s="8">
        <v>2111</v>
      </c>
      <c r="E261" s="5">
        <f t="shared" si="12"/>
        <v>3.847906527405625E-2</v>
      </c>
      <c r="F261" s="10">
        <v>52</v>
      </c>
      <c r="G261" s="10" t="s">
        <v>12</v>
      </c>
      <c r="H261" s="10">
        <v>11</v>
      </c>
      <c r="I261" s="5">
        <v>3.1278094392248115E-2</v>
      </c>
      <c r="J261" s="5">
        <v>3.847906527405625E-2</v>
      </c>
      <c r="K261" s="28">
        <v>4.1479065274056197E-2</v>
      </c>
      <c r="M261" s="5"/>
      <c r="P261" s="20">
        <v>3.847906527405625E-2</v>
      </c>
      <c r="S261" s="5">
        <v>3.1310435738846468E-2</v>
      </c>
      <c r="T261" s="5"/>
      <c r="V261" s="10">
        <v>11</v>
      </c>
    </row>
    <row r="262" spans="1:22" ht="54">
      <c r="A262" s="10">
        <v>52</v>
      </c>
      <c r="B262" s="10" t="s">
        <v>12</v>
      </c>
      <c r="C262" s="10">
        <v>12</v>
      </c>
      <c r="D262" s="8">
        <v>1962</v>
      </c>
      <c r="E262" s="5">
        <f t="shared" si="12"/>
        <v>3.5763110406299557E-2</v>
      </c>
      <c r="F262" s="10">
        <v>52</v>
      </c>
      <c r="G262" s="10" t="s">
        <v>12</v>
      </c>
      <c r="H262" s="10">
        <v>12</v>
      </c>
      <c r="I262" s="5">
        <v>3.2488837188527901E-2</v>
      </c>
      <c r="J262" s="5">
        <v>3.5763110406299557E-2</v>
      </c>
      <c r="K262" s="28">
        <v>3.9763110406299602E-2</v>
      </c>
      <c r="M262" s="5"/>
      <c r="P262" s="20">
        <v>3.5763110406299557E-2</v>
      </c>
      <c r="S262" s="5">
        <v>3.3640698131669339E-2</v>
      </c>
      <c r="T262" s="5"/>
      <c r="V262" s="10">
        <v>12</v>
      </c>
    </row>
    <row r="263" spans="1:22" ht="54">
      <c r="A263" s="10">
        <v>52</v>
      </c>
      <c r="B263" s="10" t="s">
        <v>12</v>
      </c>
      <c r="C263" s="10">
        <v>13</v>
      </c>
      <c r="D263" s="8">
        <v>2743</v>
      </c>
      <c r="E263" s="5">
        <f t="shared" si="12"/>
        <v>4.9999088605749073E-2</v>
      </c>
      <c r="F263" s="10">
        <v>52</v>
      </c>
      <c r="G263" s="10" t="s">
        <v>12</v>
      </c>
      <c r="H263" s="10">
        <v>13</v>
      </c>
      <c r="I263" s="5">
        <v>4.2164919232089933E-2</v>
      </c>
      <c r="J263" s="5">
        <v>4.9999088605749073E-2</v>
      </c>
      <c r="K263" s="28">
        <v>3.6599088605749099E-2</v>
      </c>
      <c r="M263" s="5"/>
      <c r="P263" s="20">
        <v>4.9999088605749073E-2</v>
      </c>
      <c r="S263" s="5">
        <v>3.8748444992705348E-2</v>
      </c>
      <c r="T263" s="5"/>
      <c r="V263" s="10">
        <v>13</v>
      </c>
    </row>
    <row r="264" spans="1:22" ht="54">
      <c r="A264" s="10">
        <v>52</v>
      </c>
      <c r="B264" s="10" t="s">
        <v>12</v>
      </c>
      <c r="C264" s="10">
        <v>14</v>
      </c>
      <c r="D264" s="8">
        <v>1606</v>
      </c>
      <c r="E264" s="5">
        <f t="shared" si="12"/>
        <v>2.9273983339713094E-2</v>
      </c>
      <c r="F264" s="10">
        <v>52</v>
      </c>
      <c r="G264" s="10" t="s">
        <v>12</v>
      </c>
      <c r="H264" s="10">
        <v>14</v>
      </c>
      <c r="I264" s="5">
        <v>3.7254508652676904E-2</v>
      </c>
      <c r="J264" s="5">
        <v>2.9273983339713094E-2</v>
      </c>
      <c r="K264" s="28">
        <v>3.40739833397131E-2</v>
      </c>
      <c r="M264" s="5"/>
      <c r="P264" s="20">
        <v>2.9273983339713094E-2</v>
      </c>
      <c r="S264" s="5">
        <v>3.8456612016680478E-2</v>
      </c>
      <c r="T264" s="5"/>
      <c r="V264" s="10">
        <v>14</v>
      </c>
    </row>
    <row r="265" spans="1:22" ht="54">
      <c r="A265" s="10">
        <v>52</v>
      </c>
      <c r="B265" s="10" t="s">
        <v>12</v>
      </c>
      <c r="C265" s="10">
        <v>15</v>
      </c>
      <c r="D265" s="8">
        <v>1329</v>
      </c>
      <c r="E265" s="5">
        <f t="shared" si="12"/>
        <v>2.4224859189588232E-2</v>
      </c>
      <c r="F265" s="10">
        <v>52</v>
      </c>
      <c r="G265" s="10" t="s">
        <v>12</v>
      </c>
      <c r="H265" s="10">
        <v>15</v>
      </c>
      <c r="I265" s="5">
        <v>4.2743131563770888E-2</v>
      </c>
      <c r="J265" s="5">
        <v>2.4224859189588232E-2</v>
      </c>
      <c r="K265" s="28">
        <v>3.0224859189588199E-2</v>
      </c>
      <c r="M265" s="5"/>
      <c r="P265" s="20">
        <v>2.4224859189588232E-2</v>
      </c>
      <c r="S265" s="5">
        <v>2.7936782747370284E-2</v>
      </c>
      <c r="T265" s="5"/>
      <c r="V265" s="10">
        <v>15</v>
      </c>
    </row>
    <row r="266" spans="1:22" ht="54">
      <c r="A266" s="10">
        <v>52</v>
      </c>
      <c r="B266" s="10" t="s">
        <v>12</v>
      </c>
      <c r="C266" s="10">
        <v>16</v>
      </c>
      <c r="D266" s="8">
        <v>930</v>
      </c>
      <c r="E266" s="5">
        <f t="shared" si="12"/>
        <v>1.6951933067206212E-2</v>
      </c>
      <c r="F266" s="10">
        <v>52</v>
      </c>
      <c r="G266" s="10" t="s">
        <v>12</v>
      </c>
      <c r="H266" s="10">
        <v>16</v>
      </c>
      <c r="I266" s="5">
        <v>4.2667868171567577E-2</v>
      </c>
      <c r="J266" s="5">
        <v>1.6951933067206212E-2</v>
      </c>
      <c r="K266" s="28">
        <v>2.7951933067206201E-2</v>
      </c>
      <c r="M266" s="5"/>
      <c r="P266" s="20">
        <v>1.6951933067206212E-2</v>
      </c>
      <c r="S266" s="5">
        <v>2.150002107151033E-2</v>
      </c>
      <c r="T266" s="5"/>
      <c r="V266" s="10">
        <v>16</v>
      </c>
    </row>
    <row r="267" spans="1:22" ht="54">
      <c r="A267" s="10">
        <v>52</v>
      </c>
      <c r="B267" s="10" t="s">
        <v>12</v>
      </c>
      <c r="C267" s="10">
        <v>17</v>
      </c>
      <c r="D267" s="8">
        <v>994</v>
      </c>
      <c r="E267" s="5">
        <f t="shared" si="12"/>
        <v>1.8118517708390295E-2</v>
      </c>
      <c r="F267" s="10">
        <v>52</v>
      </c>
      <c r="G267" s="10" t="s">
        <v>12</v>
      </c>
      <c r="H267" s="10">
        <v>17</v>
      </c>
      <c r="I267" s="5">
        <v>3.3007908082947963E-2</v>
      </c>
      <c r="J267" s="5">
        <v>1.8118517708390295E-2</v>
      </c>
      <c r="K267" s="28">
        <v>2.4518517708390301E-2</v>
      </c>
      <c r="M267" s="5"/>
      <c r="P267" s="20">
        <v>1.8118517708390295E-2</v>
      </c>
      <c r="S267" s="5">
        <v>2.1042103769384885E-2</v>
      </c>
      <c r="T267" s="5"/>
      <c r="V267" s="10">
        <v>17</v>
      </c>
    </row>
    <row r="268" spans="1:22" ht="54">
      <c r="A268" s="10">
        <v>52</v>
      </c>
      <c r="B268" s="10" t="s">
        <v>12</v>
      </c>
      <c r="C268" s="10">
        <v>18</v>
      </c>
      <c r="D268" s="8">
        <v>1278</v>
      </c>
      <c r="E268" s="5">
        <f t="shared" si="12"/>
        <v>2.3295237053644665E-2</v>
      </c>
      <c r="F268" s="10">
        <v>52</v>
      </c>
      <c r="G268" s="10" t="s">
        <v>12</v>
      </c>
      <c r="H268" s="10">
        <v>18</v>
      </c>
      <c r="I268" s="5">
        <v>2.668026900792653E-2</v>
      </c>
      <c r="J268" s="5">
        <v>2.3295237053644665E-2</v>
      </c>
      <c r="K268" s="28">
        <v>2.2295237053644699E-2</v>
      </c>
      <c r="M268" s="5"/>
      <c r="P268" s="20">
        <v>2.3295237053644665E-2</v>
      </c>
      <c r="S268" s="5">
        <v>2.495925713974426E-2</v>
      </c>
      <c r="T268" s="5"/>
      <c r="V268" s="10">
        <v>18</v>
      </c>
    </row>
    <row r="269" spans="1:22" ht="54">
      <c r="A269" s="10">
        <v>52</v>
      </c>
      <c r="B269" s="10" t="s">
        <v>12</v>
      </c>
      <c r="C269" s="10">
        <v>19</v>
      </c>
      <c r="D269" s="8">
        <v>1176</v>
      </c>
      <c r="E269" s="5">
        <f t="shared" si="12"/>
        <v>2.1435992781757531E-2</v>
      </c>
      <c r="F269" s="10">
        <v>52</v>
      </c>
      <c r="G269" s="10" t="s">
        <v>12</v>
      </c>
      <c r="H269" s="10">
        <v>19</v>
      </c>
      <c r="I269" s="5">
        <v>1.9238476062032543E-2</v>
      </c>
      <c r="J269" s="5">
        <v>2.1435992781757531E-2</v>
      </c>
      <c r="K269" s="28">
        <v>2.0435992781757499E-2</v>
      </c>
      <c r="M269" s="5"/>
      <c r="P269" s="20">
        <v>2.1435992781757531E-2</v>
      </c>
      <c r="S269" s="5">
        <v>3.1772860770729085E-2</v>
      </c>
      <c r="T269" s="5"/>
      <c r="V269" s="10">
        <v>19</v>
      </c>
    </row>
    <row r="270" spans="1:22" ht="54">
      <c r="A270" s="10">
        <v>52</v>
      </c>
      <c r="B270" s="10" t="s">
        <v>12</v>
      </c>
      <c r="C270" s="10">
        <v>20</v>
      </c>
      <c r="D270" s="8">
        <v>1319</v>
      </c>
      <c r="E270" s="5">
        <f t="shared" si="12"/>
        <v>2.4042580339403218E-2</v>
      </c>
      <c r="F270" s="10">
        <v>52</v>
      </c>
      <c r="G270" s="10" t="s">
        <v>12</v>
      </c>
      <c r="H270" s="10">
        <v>20</v>
      </c>
      <c r="I270" s="5">
        <v>1.182658298383487E-2</v>
      </c>
      <c r="J270" s="5">
        <v>2.4042580339403218E-2</v>
      </c>
      <c r="K270" s="28">
        <v>1.8342580339403201E-2</v>
      </c>
      <c r="M270" s="5"/>
      <c r="P270" s="20">
        <v>2.4042580339403218E-2</v>
      </c>
      <c r="S270" s="5">
        <v>2.8006439929844421E-2</v>
      </c>
      <c r="T270" s="5"/>
      <c r="V270" s="10">
        <v>20</v>
      </c>
    </row>
    <row r="271" spans="1:22" ht="54">
      <c r="A271" s="10">
        <v>52</v>
      </c>
      <c r="B271" s="10" t="s">
        <v>12</v>
      </c>
      <c r="C271" s="10">
        <v>21</v>
      </c>
      <c r="D271" s="8">
        <v>1222</v>
      </c>
      <c r="E271" s="5">
        <f t="shared" si="12"/>
        <v>2.2274475492608591E-2</v>
      </c>
      <c r="F271" s="10">
        <v>52</v>
      </c>
      <c r="G271" s="10" t="s">
        <v>12</v>
      </c>
      <c r="H271" s="10">
        <v>21</v>
      </c>
      <c r="I271" s="5">
        <v>1.0639571311732572E-2</v>
      </c>
      <c r="J271" s="5">
        <v>2.2274475492608591E-2</v>
      </c>
      <c r="K271" s="28">
        <v>1.56744754926086E-2</v>
      </c>
      <c r="M271" s="5"/>
      <c r="P271" s="20">
        <v>2.2274475492608591E-2</v>
      </c>
      <c r="S271" s="5">
        <v>2.3498837749923319E-2</v>
      </c>
      <c r="T271" s="5"/>
      <c r="V271" s="10">
        <v>21</v>
      </c>
    </row>
    <row r="272" spans="1:22" ht="54">
      <c r="A272" s="10">
        <v>52</v>
      </c>
      <c r="B272" s="10" t="s">
        <v>12</v>
      </c>
      <c r="C272" s="10">
        <v>22</v>
      </c>
      <c r="D272" s="8">
        <v>882</v>
      </c>
      <c r="E272" s="5">
        <f t="shared" si="12"/>
        <v>1.6076994586318151E-2</v>
      </c>
      <c r="F272" s="10">
        <v>52</v>
      </c>
      <c r="G272" s="10" t="s">
        <v>12</v>
      </c>
      <c r="H272" s="10">
        <v>22</v>
      </c>
      <c r="I272" s="5">
        <v>1.1491532174695389E-2</v>
      </c>
      <c r="J272" s="5">
        <v>1.6076994586318151E-2</v>
      </c>
      <c r="K272" s="28">
        <v>1.30769945863182E-2</v>
      </c>
      <c r="M272" s="5"/>
      <c r="P272" s="20">
        <v>1.6076994586318151E-2</v>
      </c>
      <c r="S272" s="5">
        <v>2.8386662682287171E-2</v>
      </c>
      <c r="T272" s="5"/>
      <c r="V272" s="10">
        <v>22</v>
      </c>
    </row>
    <row r="273" spans="1:22" ht="54">
      <c r="A273" s="10">
        <v>52</v>
      </c>
      <c r="B273" s="10" t="s">
        <v>12</v>
      </c>
      <c r="C273" s="10">
        <v>23</v>
      </c>
      <c r="D273" s="8">
        <v>711</v>
      </c>
      <c r="E273" s="5">
        <f t="shared" si="12"/>
        <v>1.2960026248154427E-2</v>
      </c>
      <c r="F273" s="10">
        <v>52</v>
      </c>
      <c r="G273" s="10" t="s">
        <v>12</v>
      </c>
      <c r="H273" s="10">
        <v>23</v>
      </c>
      <c r="I273" s="5">
        <v>1.131457858134562E-2</v>
      </c>
      <c r="J273" s="5">
        <v>1.2960026248154427E-2</v>
      </c>
      <c r="K273" s="28">
        <v>1.19600262481544E-2</v>
      </c>
      <c r="M273" s="5"/>
      <c r="P273" s="20">
        <v>1.2960026248154427E-2</v>
      </c>
      <c r="S273" s="5">
        <v>2.012828913837425E-2</v>
      </c>
      <c r="T273" s="5"/>
      <c r="V273" s="10">
        <v>23</v>
      </c>
    </row>
    <row r="274" spans="1:22" ht="54">
      <c r="A274" s="10">
        <v>52</v>
      </c>
      <c r="B274" s="10" t="s">
        <v>12</v>
      </c>
      <c r="C274" s="10">
        <v>24</v>
      </c>
      <c r="D274" s="8">
        <v>516</v>
      </c>
      <c r="E274" s="5">
        <f t="shared" si="12"/>
        <v>9.4055886695466728E-3</v>
      </c>
      <c r="F274" s="10">
        <v>52</v>
      </c>
      <c r="G274" s="10" t="s">
        <v>12</v>
      </c>
      <c r="H274" s="10">
        <v>24</v>
      </c>
      <c r="I274" s="5">
        <v>1.190884631526367E-2</v>
      </c>
      <c r="J274" s="5">
        <v>9.4055886695466728E-3</v>
      </c>
      <c r="K274" s="28">
        <v>1.05055886695466E-2</v>
      </c>
      <c r="M274" s="5"/>
      <c r="P274" s="20">
        <v>9.4055886695466728E-3</v>
      </c>
      <c r="S274" s="5">
        <v>1.1395200620127534E-2</v>
      </c>
      <c r="T274" s="5"/>
      <c r="V274" s="10">
        <v>24</v>
      </c>
    </row>
    <row r="275" spans="1:22" ht="54">
      <c r="A275" s="10">
        <v>52</v>
      </c>
      <c r="B275" s="10" t="s">
        <v>12</v>
      </c>
      <c r="C275" s="10">
        <v>25</v>
      </c>
      <c r="D275" s="8">
        <v>271</v>
      </c>
      <c r="E275" s="5">
        <f t="shared" si="12"/>
        <v>4.9397568400138536E-3</v>
      </c>
      <c r="F275" s="10">
        <v>52</v>
      </c>
      <c r="G275" s="10" t="s">
        <v>12</v>
      </c>
      <c r="H275" s="10">
        <v>25</v>
      </c>
      <c r="I275" s="5">
        <v>6.2401332032378581E-3</v>
      </c>
      <c r="J275" s="5">
        <v>4.9397568400138536E-3</v>
      </c>
      <c r="K275" s="28">
        <v>8.9397568400138502E-3</v>
      </c>
      <c r="M275" s="5"/>
      <c r="P275" s="20">
        <v>4.9397568400138536E-3</v>
      </c>
      <c r="S275" s="5">
        <v>1.7759838619872636E-2</v>
      </c>
      <c r="T275" s="5"/>
      <c r="V275" s="10">
        <v>25</v>
      </c>
    </row>
    <row r="276" spans="1:22" ht="54">
      <c r="A276" s="10">
        <v>52</v>
      </c>
      <c r="B276" s="10" t="s">
        <v>12</v>
      </c>
      <c r="C276" s="10">
        <v>26</v>
      </c>
      <c r="D276" s="8">
        <v>236</v>
      </c>
      <c r="E276" s="5">
        <f t="shared" si="12"/>
        <v>4.3017808643663075E-3</v>
      </c>
      <c r="F276" s="10">
        <v>52</v>
      </c>
      <c r="G276" s="10" t="s">
        <v>12</v>
      </c>
      <c r="H276" s="10">
        <v>26</v>
      </c>
      <c r="I276" s="5">
        <v>6.514295120782102E-3</v>
      </c>
      <c r="J276" s="5">
        <v>4.3017808643663075E-3</v>
      </c>
      <c r="K276" s="28">
        <v>7.90178086436631E-3</v>
      </c>
      <c r="M276" s="5"/>
      <c r="P276" s="20">
        <v>4.3017808643663075E-3</v>
      </c>
      <c r="S276" s="5">
        <v>9.2513073373125254E-3</v>
      </c>
      <c r="T276" s="5"/>
      <c r="V276" s="10">
        <v>26</v>
      </c>
    </row>
    <row r="277" spans="1:22" ht="54">
      <c r="A277" s="10">
        <v>52</v>
      </c>
      <c r="B277" s="10" t="s">
        <v>12</v>
      </c>
      <c r="C277" s="10">
        <v>27</v>
      </c>
      <c r="D277" s="8">
        <v>244</v>
      </c>
      <c r="E277" s="5">
        <f t="shared" si="12"/>
        <v>4.4476039445143179E-3</v>
      </c>
      <c r="F277" s="10">
        <v>52</v>
      </c>
      <c r="G277" s="10" t="s">
        <v>12</v>
      </c>
      <c r="H277" s="10">
        <v>27</v>
      </c>
      <c r="I277" s="5">
        <v>6.937550800797763E-3</v>
      </c>
      <c r="J277" s="5">
        <v>4.4476039445143179E-3</v>
      </c>
      <c r="K277" s="28">
        <v>7.1476039445143198E-3</v>
      </c>
      <c r="M277" s="5"/>
      <c r="P277" s="20">
        <v>4.4476039445143179E-3</v>
      </c>
      <c r="S277" s="5">
        <v>8.9031064764467076E-3</v>
      </c>
      <c r="T277" s="5"/>
      <c r="V277" s="10">
        <v>27</v>
      </c>
    </row>
    <row r="278" spans="1:22" ht="54">
      <c r="A278" s="10">
        <v>52</v>
      </c>
      <c r="B278" s="10" t="s">
        <v>12</v>
      </c>
      <c r="C278" s="10">
        <v>28</v>
      </c>
      <c r="D278" s="8">
        <v>207</v>
      </c>
      <c r="E278" s="5">
        <f t="shared" si="12"/>
        <v>3.7731721988297699E-3</v>
      </c>
      <c r="F278" s="10">
        <v>52</v>
      </c>
      <c r="G278" s="10" t="s">
        <v>12</v>
      </c>
      <c r="H278" s="10">
        <v>28</v>
      </c>
      <c r="I278" s="5">
        <v>1.8789490568982088E-3</v>
      </c>
      <c r="J278" s="5">
        <v>3.7731721988297699E-3</v>
      </c>
      <c r="K278" s="28">
        <v>6.27317219882977E-3</v>
      </c>
      <c r="M278" s="5"/>
      <c r="P278" s="20">
        <v>3.7731721988297699E-3</v>
      </c>
      <c r="S278" s="5">
        <v>9.4095881878428836E-3</v>
      </c>
      <c r="T278" s="5"/>
      <c r="V278" s="10">
        <v>28</v>
      </c>
    </row>
    <row r="279" spans="1:22" ht="54">
      <c r="A279" s="10">
        <v>52</v>
      </c>
      <c r="B279" s="10" t="s">
        <v>12</v>
      </c>
      <c r="C279" s="10">
        <v>29</v>
      </c>
      <c r="D279" s="8">
        <v>233</v>
      </c>
      <c r="E279" s="5">
        <f t="shared" si="12"/>
        <v>4.247097209310804E-3</v>
      </c>
      <c r="F279" s="10">
        <v>52</v>
      </c>
      <c r="G279" s="10" t="s">
        <v>12</v>
      </c>
      <c r="H279" s="10">
        <v>29</v>
      </c>
      <c r="I279" s="5">
        <v>3.9196741795021893E-4</v>
      </c>
      <c r="J279" s="5">
        <v>4.247097209310804E-3</v>
      </c>
      <c r="K279" s="28">
        <v>4.247097209310804E-3</v>
      </c>
      <c r="M279" s="5"/>
      <c r="P279" s="20">
        <v>4.247097209310804E-3</v>
      </c>
      <c r="S279" s="5">
        <v>7.2493862789724233E-3</v>
      </c>
      <c r="T279" s="5"/>
      <c r="V279" s="10">
        <v>29</v>
      </c>
    </row>
    <row r="280" spans="1:22" ht="54">
      <c r="A280" s="10">
        <v>52</v>
      </c>
      <c r="B280" s="10" t="s">
        <v>12</v>
      </c>
      <c r="C280" s="10">
        <v>30</v>
      </c>
      <c r="D280" s="8">
        <v>915</v>
      </c>
      <c r="E280" s="5">
        <f t="shared" si="12"/>
        <v>1.6678514791928691E-2</v>
      </c>
      <c r="F280" s="10">
        <v>52</v>
      </c>
      <c r="G280" s="10" t="s">
        <v>12</v>
      </c>
      <c r="H280" s="10">
        <v>30</v>
      </c>
      <c r="I280" s="5">
        <v>9.1577226765259916E-3</v>
      </c>
      <c r="J280" s="5">
        <v>1.6678514791928691E-2</v>
      </c>
      <c r="K280" s="28">
        <v>8.0851479192869998E-3</v>
      </c>
      <c r="L280" s="19">
        <f>SUM(K250:K280)</f>
        <v>0.99999663312735809</v>
      </c>
      <c r="M280" s="5"/>
      <c r="P280" s="20">
        <v>1.6678514791928691E-2</v>
      </c>
      <c r="S280" s="5">
        <v>1.002193775990411E-2</v>
      </c>
      <c r="T280" s="5"/>
      <c r="V280" s="10">
        <v>30</v>
      </c>
    </row>
    <row r="281" spans="1:22" ht="54">
      <c r="A281" s="10">
        <v>53</v>
      </c>
      <c r="B281" s="10" t="s">
        <v>13</v>
      </c>
      <c r="C281" s="10">
        <v>0</v>
      </c>
      <c r="D281" s="8">
        <v>100</v>
      </c>
      <c r="E281" s="5">
        <f t="shared" ref="E281:E311" si="13">D281/SUM(D$281:D$311)</f>
        <v>2.3980815347721823E-2</v>
      </c>
      <c r="F281" s="10">
        <v>53</v>
      </c>
      <c r="G281" s="10" t="s">
        <v>13</v>
      </c>
      <c r="H281" s="10">
        <v>0</v>
      </c>
      <c r="I281" s="5">
        <v>3.1172931981097309E-2</v>
      </c>
      <c r="J281" s="5">
        <v>2.3980815347721823E-2</v>
      </c>
      <c r="K281" s="29">
        <v>2.6310815347721801E-2</v>
      </c>
      <c r="M281" s="5"/>
      <c r="P281" s="20">
        <v>2.3980815347721823E-2</v>
      </c>
      <c r="S281" s="5">
        <v>8.0850686781647738E-2</v>
      </c>
      <c r="T281" s="5"/>
      <c r="V281" s="10">
        <v>0</v>
      </c>
    </row>
    <row r="282" spans="1:22" ht="54">
      <c r="A282" s="10">
        <v>53</v>
      </c>
      <c r="B282" s="10" t="s">
        <v>13</v>
      </c>
      <c r="C282" s="10">
        <v>1</v>
      </c>
      <c r="D282" s="8">
        <v>348</v>
      </c>
      <c r="E282" s="5">
        <f t="shared" si="13"/>
        <v>8.3453237410071948E-2</v>
      </c>
      <c r="F282" s="10">
        <v>53</v>
      </c>
      <c r="G282" s="10" t="s">
        <v>13</v>
      </c>
      <c r="H282" s="10">
        <v>1</v>
      </c>
      <c r="I282" s="5">
        <v>4.7758665298490231E-2</v>
      </c>
      <c r="J282" s="5">
        <v>8.3453237410071948E-2</v>
      </c>
      <c r="K282" s="29">
        <v>7.7505323741007104E-2</v>
      </c>
      <c r="M282" s="5"/>
      <c r="P282" s="20">
        <v>8.3453237410071948E-2</v>
      </c>
      <c r="S282" s="5">
        <v>8.0608949642017605E-2</v>
      </c>
      <c r="T282" s="5"/>
      <c r="V282" s="10">
        <v>1</v>
      </c>
    </row>
    <row r="283" spans="1:22" ht="54">
      <c r="A283" s="10">
        <v>53</v>
      </c>
      <c r="B283" s="10" t="s">
        <v>13</v>
      </c>
      <c r="C283" s="10">
        <v>2</v>
      </c>
      <c r="D283" s="8">
        <v>297</v>
      </c>
      <c r="E283" s="5">
        <f t="shared" si="13"/>
        <v>7.1223021582733817E-2</v>
      </c>
      <c r="F283" s="10">
        <v>53</v>
      </c>
      <c r="G283" s="10" t="s">
        <v>13</v>
      </c>
      <c r="H283" s="10">
        <v>2</v>
      </c>
      <c r="I283" s="5">
        <v>5.9736195725118936E-2</v>
      </c>
      <c r="J283" s="5">
        <v>7.1223021582733817E-2</v>
      </c>
      <c r="K283" s="29">
        <v>7.1223021582733817E-2</v>
      </c>
      <c r="M283" s="5"/>
      <c r="P283" s="20">
        <v>7.1223021582733817E-2</v>
      </c>
      <c r="S283" s="5">
        <v>8.0528431872315717E-2</v>
      </c>
      <c r="T283" s="5"/>
      <c r="V283" s="10">
        <v>2</v>
      </c>
    </row>
    <row r="284" spans="1:22" ht="54">
      <c r="A284" s="10">
        <v>53</v>
      </c>
      <c r="B284" s="10" t="s">
        <v>13</v>
      </c>
      <c r="C284" s="10">
        <v>3</v>
      </c>
      <c r="D284" s="8">
        <v>293</v>
      </c>
      <c r="E284" s="5">
        <f t="shared" si="13"/>
        <v>7.0263788968824945E-2</v>
      </c>
      <c r="F284" s="10">
        <v>53</v>
      </c>
      <c r="G284" s="10" t="s">
        <v>13</v>
      </c>
      <c r="H284" s="10">
        <v>3</v>
      </c>
      <c r="I284" s="5">
        <v>8.0273473108074603E-2</v>
      </c>
      <c r="J284" s="5">
        <v>7.0263788968824945E-2</v>
      </c>
      <c r="K284" s="29">
        <v>6.72637889688249E-2</v>
      </c>
      <c r="M284" s="5"/>
      <c r="P284" s="20">
        <v>7.0263788968824945E-2</v>
      </c>
      <c r="S284" s="5">
        <v>8.0447914102613802E-2</v>
      </c>
      <c r="T284" s="5"/>
      <c r="V284" s="10">
        <v>3</v>
      </c>
    </row>
    <row r="285" spans="1:22" ht="54">
      <c r="A285" s="10">
        <v>53</v>
      </c>
      <c r="B285" s="10" t="s">
        <v>13</v>
      </c>
      <c r="C285" s="10">
        <v>4</v>
      </c>
      <c r="D285" s="8">
        <v>216</v>
      </c>
      <c r="E285" s="5">
        <f t="shared" si="13"/>
        <v>5.1798561151079135E-2</v>
      </c>
      <c r="F285" s="10">
        <v>53</v>
      </c>
      <c r="G285" s="10" t="s">
        <v>13</v>
      </c>
      <c r="H285" s="10">
        <v>4</v>
      </c>
      <c r="I285" s="5">
        <v>7.0282407050769657E-2</v>
      </c>
      <c r="J285" s="5">
        <v>5.1798561151079135E-2</v>
      </c>
      <c r="K285" s="29">
        <v>6.2798561151079096E-2</v>
      </c>
      <c r="M285" s="5"/>
      <c r="P285" s="20">
        <v>5.1798561151079135E-2</v>
      </c>
      <c r="S285" s="5">
        <v>7.3607580288441096E-2</v>
      </c>
      <c r="T285" s="5"/>
      <c r="V285" s="10">
        <v>4</v>
      </c>
    </row>
    <row r="286" spans="1:22" ht="54">
      <c r="A286" s="10">
        <v>53</v>
      </c>
      <c r="B286" s="10" t="s">
        <v>13</v>
      </c>
      <c r="C286" s="10">
        <v>5</v>
      </c>
      <c r="D286" s="8">
        <v>183</v>
      </c>
      <c r="E286" s="5">
        <f t="shared" si="13"/>
        <v>4.3884892086330937E-2</v>
      </c>
      <c r="F286" s="10">
        <v>53</v>
      </c>
      <c r="G286" s="10" t="s">
        <v>13</v>
      </c>
      <c r="H286" s="10">
        <v>5</v>
      </c>
      <c r="I286" s="5">
        <v>5.6292814415924708E-2</v>
      </c>
      <c r="J286" s="5">
        <v>4.3884892086330937E-2</v>
      </c>
      <c r="K286" s="29">
        <v>5.85848920863309E-2</v>
      </c>
      <c r="M286" s="5"/>
      <c r="P286" s="20">
        <v>4.3884892086330937E-2</v>
      </c>
      <c r="S286" s="5">
        <v>6.1654184267673398E-2</v>
      </c>
      <c r="T286" s="5"/>
      <c r="V286" s="10">
        <v>5</v>
      </c>
    </row>
    <row r="287" spans="1:22" ht="54">
      <c r="A287" s="10">
        <v>53</v>
      </c>
      <c r="B287" s="10" t="s">
        <v>13</v>
      </c>
      <c r="C287" s="10">
        <v>6</v>
      </c>
      <c r="D287" s="8">
        <v>185</v>
      </c>
      <c r="E287" s="5">
        <f t="shared" si="13"/>
        <v>4.4364508393285373E-2</v>
      </c>
      <c r="F287" s="10">
        <v>53</v>
      </c>
      <c r="G287" s="10" t="s">
        <v>13</v>
      </c>
      <c r="H287" s="10">
        <v>6</v>
      </c>
      <c r="I287" s="5">
        <v>5.2963288879307756E-2</v>
      </c>
      <c r="J287" s="5">
        <v>4.4364508393285373E-2</v>
      </c>
      <c r="K287" s="29">
        <v>5.5864508393285398E-2</v>
      </c>
      <c r="M287" s="5"/>
      <c r="P287" s="20">
        <v>4.4364508393285373E-2</v>
      </c>
      <c r="S287" s="5">
        <v>5.6627154746513315E-2</v>
      </c>
      <c r="T287" s="5"/>
      <c r="V287" s="10">
        <v>6</v>
      </c>
    </row>
    <row r="288" spans="1:22" ht="54">
      <c r="A288" s="10">
        <v>53</v>
      </c>
      <c r="B288" s="10" t="s">
        <v>13</v>
      </c>
      <c r="C288" s="10">
        <v>7</v>
      </c>
      <c r="D288" s="8">
        <v>242</v>
      </c>
      <c r="E288" s="5">
        <f t="shared" si="13"/>
        <v>5.8033573141486813E-2</v>
      </c>
      <c r="F288" s="10">
        <v>53</v>
      </c>
      <c r="G288" s="10" t="s">
        <v>13</v>
      </c>
      <c r="H288" s="10">
        <v>7</v>
      </c>
      <c r="I288" s="5">
        <v>5.0165722481105256E-2</v>
      </c>
      <c r="J288" s="5">
        <v>5.8033573141486813E-2</v>
      </c>
      <c r="K288" s="29">
        <v>5.2833573141486803E-2</v>
      </c>
      <c r="M288" s="5"/>
      <c r="P288" s="20">
        <v>5.8033573141486813E-2</v>
      </c>
      <c r="S288" s="5">
        <v>6.2277002084454303E-2</v>
      </c>
      <c r="T288" s="5"/>
      <c r="V288" s="10">
        <v>7</v>
      </c>
    </row>
    <row r="289" spans="1:22" ht="54">
      <c r="A289" s="10">
        <v>53</v>
      </c>
      <c r="B289" s="10" t="s">
        <v>13</v>
      </c>
      <c r="C289" s="10">
        <v>8</v>
      </c>
      <c r="D289" s="8">
        <v>307</v>
      </c>
      <c r="E289" s="5">
        <f t="shared" si="13"/>
        <v>7.3621103117505998E-2</v>
      </c>
      <c r="F289" s="10">
        <v>53</v>
      </c>
      <c r="G289" s="10" t="s">
        <v>13</v>
      </c>
      <c r="H289" s="10">
        <v>8</v>
      </c>
      <c r="I289" s="5">
        <v>7.3224735193601703E-2</v>
      </c>
      <c r="J289" s="5">
        <v>7.3621103117505998E-2</v>
      </c>
      <c r="K289" s="29">
        <v>4.9921103117505999E-2</v>
      </c>
      <c r="M289" s="5"/>
      <c r="P289" s="20">
        <v>7.3621103117505998E-2</v>
      </c>
      <c r="S289" s="5">
        <v>7.1069064576538096E-2</v>
      </c>
      <c r="T289" s="5"/>
      <c r="V289" s="10">
        <v>8</v>
      </c>
    </row>
    <row r="290" spans="1:22" ht="54">
      <c r="A290" s="10">
        <v>53</v>
      </c>
      <c r="B290" s="10" t="s">
        <v>13</v>
      </c>
      <c r="C290" s="10">
        <v>9</v>
      </c>
      <c r="D290" s="8">
        <v>245</v>
      </c>
      <c r="E290" s="5">
        <f t="shared" si="13"/>
        <v>5.8752997601918468E-2</v>
      </c>
      <c r="F290" s="10">
        <v>53</v>
      </c>
      <c r="G290" s="10" t="s">
        <v>13</v>
      </c>
      <c r="H290" s="10">
        <v>9</v>
      </c>
      <c r="I290" s="5">
        <v>4.6596705877191391E-2</v>
      </c>
      <c r="J290" s="5">
        <v>5.8752997601918468E-2</v>
      </c>
      <c r="K290" s="29">
        <v>4.7552997601918501E-2</v>
      </c>
      <c r="M290" s="5"/>
      <c r="P290" s="20">
        <v>5.8752997601918468E-2</v>
      </c>
      <c r="S290" s="5">
        <v>7.1585628350196384E-2</v>
      </c>
      <c r="T290" s="5"/>
      <c r="V290" s="10">
        <v>9</v>
      </c>
    </row>
    <row r="291" spans="1:22" ht="54">
      <c r="A291" s="10">
        <v>53</v>
      </c>
      <c r="B291" s="10" t="s">
        <v>13</v>
      </c>
      <c r="C291" s="10">
        <v>10</v>
      </c>
      <c r="D291" s="8">
        <v>194</v>
      </c>
      <c r="E291" s="5">
        <f t="shared" si="13"/>
        <v>4.6522781774580337E-2</v>
      </c>
      <c r="F291" s="10">
        <v>53</v>
      </c>
      <c r="G291" s="10" t="s">
        <v>13</v>
      </c>
      <c r="H291" s="10">
        <v>10</v>
      </c>
      <c r="I291" s="5">
        <v>4.2508763851453003E-2</v>
      </c>
      <c r="J291" s="5">
        <v>4.6522781774580337E-2</v>
      </c>
      <c r="K291" s="29">
        <v>4.45227817745803E-2</v>
      </c>
      <c r="M291" s="5"/>
      <c r="P291" s="20">
        <v>4.6522781774580337E-2</v>
      </c>
      <c r="S291" s="5">
        <v>5.7480128379885025E-2</v>
      </c>
      <c r="T291" s="5"/>
      <c r="V291" s="10">
        <v>10</v>
      </c>
    </row>
    <row r="292" spans="1:22" ht="54">
      <c r="A292" s="10">
        <v>53</v>
      </c>
      <c r="B292" s="10" t="s">
        <v>13</v>
      </c>
      <c r="C292" s="10">
        <v>11</v>
      </c>
      <c r="D292" s="8">
        <v>159</v>
      </c>
      <c r="E292" s="5">
        <f t="shared" si="13"/>
        <v>3.8129496402877695E-2</v>
      </c>
      <c r="F292" s="10">
        <v>53</v>
      </c>
      <c r="G292" s="10" t="s">
        <v>13</v>
      </c>
      <c r="H292" s="10">
        <v>11</v>
      </c>
      <c r="I292" s="5">
        <v>3.1989467851782291E-2</v>
      </c>
      <c r="J292" s="5">
        <v>3.8129496402877695E-2</v>
      </c>
      <c r="K292" s="29">
        <v>4.2629496402877699E-2</v>
      </c>
      <c r="M292" s="5"/>
      <c r="P292" s="20">
        <v>3.8129496402877695E-2</v>
      </c>
      <c r="S292" s="5">
        <v>4.3691919894745981E-2</v>
      </c>
      <c r="T292" s="5"/>
      <c r="V292" s="10">
        <v>11</v>
      </c>
    </row>
    <row r="293" spans="1:22" ht="54">
      <c r="A293" s="10">
        <v>53</v>
      </c>
      <c r="B293" s="10" t="s">
        <v>13</v>
      </c>
      <c r="C293" s="10">
        <v>12</v>
      </c>
      <c r="D293" s="8">
        <v>151</v>
      </c>
      <c r="E293" s="5">
        <f t="shared" si="13"/>
        <v>3.621103117505995E-2</v>
      </c>
      <c r="F293" s="10">
        <v>53</v>
      </c>
      <c r="G293" s="10" t="s">
        <v>13</v>
      </c>
      <c r="H293" s="10">
        <v>12</v>
      </c>
      <c r="I293" s="5">
        <v>3.2971313081406189E-2</v>
      </c>
      <c r="J293" s="5">
        <v>3.621103117505995E-2</v>
      </c>
      <c r="K293" s="29">
        <v>4.0211031175060002E-2</v>
      </c>
      <c r="M293" s="5"/>
      <c r="P293" s="20">
        <v>3.621103117505995E-2</v>
      </c>
      <c r="S293" s="5">
        <v>2.15956746883567E-2</v>
      </c>
      <c r="T293" s="5"/>
      <c r="V293" s="10">
        <v>12</v>
      </c>
    </row>
    <row r="294" spans="1:22" ht="54">
      <c r="A294" s="10">
        <v>53</v>
      </c>
      <c r="B294" s="10" t="s">
        <v>13</v>
      </c>
      <c r="C294" s="10">
        <v>13</v>
      </c>
      <c r="D294" s="8">
        <v>210</v>
      </c>
      <c r="E294" s="5">
        <f t="shared" si="13"/>
        <v>5.0359712230215826E-2</v>
      </c>
      <c r="F294" s="10">
        <v>53</v>
      </c>
      <c r="G294" s="10" t="s">
        <v>13</v>
      </c>
      <c r="H294" s="10">
        <v>13</v>
      </c>
      <c r="I294" s="5">
        <v>4.2102521040057315E-2</v>
      </c>
      <c r="J294" s="5">
        <v>5.0359712230215826E-2</v>
      </c>
      <c r="K294" s="29">
        <v>3.7359712230215801E-2</v>
      </c>
      <c r="M294" s="5"/>
      <c r="P294" s="20">
        <v>5.0359712230215826E-2</v>
      </c>
      <c r="S294" s="5">
        <v>2.1586483162135024E-2</v>
      </c>
      <c r="T294" s="5"/>
      <c r="V294" s="10">
        <v>13</v>
      </c>
    </row>
    <row r="295" spans="1:22" ht="54">
      <c r="A295" s="10">
        <v>53</v>
      </c>
      <c r="B295" s="10" t="s">
        <v>13</v>
      </c>
      <c r="C295" s="10">
        <v>14</v>
      </c>
      <c r="D295" s="8">
        <v>121</v>
      </c>
      <c r="E295" s="5">
        <f t="shared" si="13"/>
        <v>2.9016786570743407E-2</v>
      </c>
      <c r="F295" s="10">
        <v>53</v>
      </c>
      <c r="G295" s="10" t="s">
        <v>13</v>
      </c>
      <c r="H295" s="10">
        <v>14</v>
      </c>
      <c r="I295" s="5">
        <v>3.7901512847731161E-2</v>
      </c>
      <c r="J295" s="5">
        <v>2.9016786570743407E-2</v>
      </c>
      <c r="K295" s="29">
        <v>3.5016786570743398E-2</v>
      </c>
      <c r="M295" s="5"/>
      <c r="P295" s="20">
        <v>2.9016786570743407E-2</v>
      </c>
      <c r="S295" s="5">
        <v>3.4943976728526241E-2</v>
      </c>
      <c r="T295" s="5"/>
      <c r="V295" s="10">
        <v>14</v>
      </c>
    </row>
    <row r="296" spans="1:22" ht="54">
      <c r="A296" s="10">
        <v>53</v>
      </c>
      <c r="B296" s="10" t="s">
        <v>13</v>
      </c>
      <c r="C296" s="10">
        <v>15</v>
      </c>
      <c r="D296" s="8">
        <v>101</v>
      </c>
      <c r="E296" s="5">
        <f t="shared" si="13"/>
        <v>2.4220623501199041E-2</v>
      </c>
      <c r="F296" s="10">
        <v>53</v>
      </c>
      <c r="G296" s="10" t="s">
        <v>13</v>
      </c>
      <c r="H296" s="10">
        <v>15</v>
      </c>
      <c r="I296" s="5">
        <v>4.3049746575582269E-2</v>
      </c>
      <c r="J296" s="5">
        <v>2.4220623501199041E-2</v>
      </c>
      <c r="K296" s="29">
        <v>3.1220623501198998E-2</v>
      </c>
      <c r="M296" s="5"/>
      <c r="P296" s="20">
        <v>2.4220623501199041E-2</v>
      </c>
      <c r="S296" s="5">
        <v>2.5794547696943608E-2</v>
      </c>
      <c r="T296" s="5"/>
      <c r="V296" s="10">
        <v>15</v>
      </c>
    </row>
    <row r="297" spans="1:22" ht="54">
      <c r="A297" s="10">
        <v>53</v>
      </c>
      <c r="B297" s="10" t="s">
        <v>13</v>
      </c>
      <c r="C297" s="10">
        <v>16</v>
      </c>
      <c r="D297" s="8">
        <v>71</v>
      </c>
      <c r="E297" s="5">
        <f t="shared" si="13"/>
        <v>1.7026378896882494E-2</v>
      </c>
      <c r="F297" s="10">
        <v>53</v>
      </c>
      <c r="G297" s="10" t="s">
        <v>13</v>
      </c>
      <c r="H297" s="10">
        <v>16</v>
      </c>
      <c r="I297" s="5">
        <v>4.3967836712753172E-2</v>
      </c>
      <c r="J297" s="5">
        <v>1.7026378896882494E-2</v>
      </c>
      <c r="K297" s="29">
        <v>2.80263788968825E-2</v>
      </c>
      <c r="M297" s="5"/>
      <c r="P297" s="20">
        <v>1.7026378896882494E-2</v>
      </c>
      <c r="S297" s="5">
        <v>5.9187913951872784E-3</v>
      </c>
      <c r="T297" s="5"/>
      <c r="V297" s="10">
        <v>16</v>
      </c>
    </row>
    <row r="298" spans="1:22" ht="54">
      <c r="A298" s="10">
        <v>53</v>
      </c>
      <c r="B298" s="10" t="s">
        <v>13</v>
      </c>
      <c r="C298" s="10">
        <v>17</v>
      </c>
      <c r="D298" s="8">
        <v>75</v>
      </c>
      <c r="E298" s="5">
        <f t="shared" si="13"/>
        <v>1.7985611510791366E-2</v>
      </c>
      <c r="F298" s="10">
        <v>53</v>
      </c>
      <c r="G298" s="10" t="s">
        <v>13</v>
      </c>
      <c r="H298" s="10">
        <v>17</v>
      </c>
      <c r="I298" s="5">
        <v>3.3543655849921757E-2</v>
      </c>
      <c r="J298" s="5">
        <v>1.7985611510791366E-2</v>
      </c>
      <c r="K298" s="29">
        <v>2.60056115107914E-2</v>
      </c>
      <c r="M298" s="5"/>
      <c r="P298" s="20">
        <v>1.7985611510791366E-2</v>
      </c>
      <c r="S298" s="5">
        <v>4.2146824336881921E-3</v>
      </c>
      <c r="T298" s="5"/>
      <c r="V298" s="10">
        <v>17</v>
      </c>
    </row>
    <row r="299" spans="1:22" ht="54">
      <c r="A299" s="10">
        <v>53</v>
      </c>
      <c r="B299" s="10" t="s">
        <v>13</v>
      </c>
      <c r="C299" s="10">
        <v>18</v>
      </c>
      <c r="D299" s="8">
        <v>96</v>
      </c>
      <c r="E299" s="5">
        <f t="shared" si="13"/>
        <v>2.302158273381295E-2</v>
      </c>
      <c r="F299" s="10">
        <v>53</v>
      </c>
      <c r="G299" s="10" t="s">
        <v>13</v>
      </c>
      <c r="H299" s="10">
        <v>18</v>
      </c>
      <c r="I299" s="5">
        <v>2.591303317230945E-2</v>
      </c>
      <c r="J299" s="5">
        <v>2.302158273381295E-2</v>
      </c>
      <c r="K299" s="29">
        <v>2.302158273381295E-2</v>
      </c>
      <c r="M299" s="5"/>
      <c r="P299" s="20">
        <v>2.302158273381295E-2</v>
      </c>
      <c r="S299" s="5">
        <v>2.0124662831839366E-2</v>
      </c>
      <c r="T299" s="5"/>
      <c r="V299" s="10">
        <v>18</v>
      </c>
    </row>
    <row r="300" spans="1:22" ht="54">
      <c r="A300" s="10">
        <v>53</v>
      </c>
      <c r="B300" s="10" t="s">
        <v>13</v>
      </c>
      <c r="C300" s="10">
        <v>19</v>
      </c>
      <c r="D300" s="8">
        <v>86</v>
      </c>
      <c r="E300" s="5">
        <f t="shared" si="13"/>
        <v>2.0623501199040769E-2</v>
      </c>
      <c r="F300" s="10">
        <v>53</v>
      </c>
      <c r="G300" s="10" t="s">
        <v>13</v>
      </c>
      <c r="H300" s="10">
        <v>19</v>
      </c>
      <c r="I300" s="5">
        <v>1.8410163547109379E-2</v>
      </c>
      <c r="J300" s="5">
        <v>2.0623501199040769E-2</v>
      </c>
      <c r="K300" s="29">
        <v>2.0623501199040769E-2</v>
      </c>
      <c r="M300" s="5"/>
      <c r="P300" s="20">
        <v>2.0623501199040769E-2</v>
      </c>
      <c r="S300" s="5">
        <v>2.1051903997082233E-2</v>
      </c>
      <c r="T300" s="5"/>
      <c r="V300" s="10">
        <v>19</v>
      </c>
    </row>
    <row r="301" spans="1:22" ht="54">
      <c r="A301" s="10">
        <v>53</v>
      </c>
      <c r="B301" s="10" t="s">
        <v>13</v>
      </c>
      <c r="C301" s="10">
        <v>20</v>
      </c>
      <c r="D301" s="8">
        <v>95</v>
      </c>
      <c r="E301" s="5">
        <f t="shared" si="13"/>
        <v>2.2781774580335732E-2</v>
      </c>
      <c r="F301" s="10">
        <v>53</v>
      </c>
      <c r="G301" s="10" t="s">
        <v>13</v>
      </c>
      <c r="H301" s="10">
        <v>20</v>
      </c>
      <c r="I301" s="5">
        <v>1.1313597218807149E-2</v>
      </c>
      <c r="J301" s="5">
        <v>2.2781774580335732E-2</v>
      </c>
      <c r="K301" s="29">
        <v>1.7281774580335699E-2</v>
      </c>
      <c r="M301" s="5"/>
      <c r="P301" s="20">
        <v>2.2781774580335732E-2</v>
      </c>
      <c r="S301" s="5">
        <v>1.3924794564793178E-2</v>
      </c>
      <c r="T301" s="5"/>
      <c r="V301" s="10">
        <v>20</v>
      </c>
    </row>
    <row r="302" spans="1:22" ht="54">
      <c r="A302" s="10">
        <v>53</v>
      </c>
      <c r="B302" s="10" t="s">
        <v>13</v>
      </c>
      <c r="C302" s="10">
        <v>21</v>
      </c>
      <c r="D302" s="8">
        <v>88</v>
      </c>
      <c r="E302" s="5">
        <f t="shared" si="13"/>
        <v>2.1103117505995205E-2</v>
      </c>
      <c r="F302" s="10">
        <v>53</v>
      </c>
      <c r="G302" s="10" t="s">
        <v>13</v>
      </c>
      <c r="H302" s="10">
        <v>21</v>
      </c>
      <c r="I302" s="5">
        <v>1.0131281574213707E-2</v>
      </c>
      <c r="J302" s="5">
        <v>2.1103117505995205E-2</v>
      </c>
      <c r="K302" s="29">
        <v>1.4303117505995199E-2</v>
      </c>
      <c r="M302" s="5"/>
      <c r="P302" s="20">
        <v>2.1103117505995205E-2</v>
      </c>
      <c r="S302" s="5">
        <v>3.380643344333138E-3</v>
      </c>
      <c r="T302" s="5"/>
      <c r="V302" s="10">
        <v>21</v>
      </c>
    </row>
    <row r="303" spans="1:22" ht="54">
      <c r="A303" s="10">
        <v>53</v>
      </c>
      <c r="B303" s="10" t="s">
        <v>13</v>
      </c>
      <c r="C303" s="10">
        <v>22</v>
      </c>
      <c r="D303" s="8">
        <v>61</v>
      </c>
      <c r="E303" s="5">
        <f t="shared" si="13"/>
        <v>1.4628297362110312E-2</v>
      </c>
      <c r="F303" s="10">
        <v>53</v>
      </c>
      <c r="G303" s="10" t="s">
        <v>13</v>
      </c>
      <c r="H303" s="10">
        <v>22</v>
      </c>
      <c r="I303" s="5">
        <v>1.0933581212120196E-2</v>
      </c>
      <c r="J303" s="5">
        <v>1.4628297362110312E-2</v>
      </c>
      <c r="K303" s="29">
        <v>1.23282973621103E-2</v>
      </c>
      <c r="M303" s="5"/>
      <c r="P303" s="20">
        <v>1.4628297362110312E-2</v>
      </c>
      <c r="S303" s="5">
        <v>7.6344816797256783E-4</v>
      </c>
      <c r="T303" s="5"/>
      <c r="V303" s="10">
        <v>22</v>
      </c>
    </row>
    <row r="304" spans="1:22" ht="54">
      <c r="A304" s="10">
        <v>53</v>
      </c>
      <c r="B304" s="10" t="s">
        <v>13</v>
      </c>
      <c r="C304" s="10">
        <v>23</v>
      </c>
      <c r="D304" s="8">
        <v>49</v>
      </c>
      <c r="E304" s="5">
        <f t="shared" si="13"/>
        <v>1.1750599520383693E-2</v>
      </c>
      <c r="F304" s="10">
        <v>53</v>
      </c>
      <c r="G304" s="10" t="s">
        <v>13</v>
      </c>
      <c r="H304" s="10">
        <v>23</v>
      </c>
      <c r="I304" s="5">
        <v>1.0539887055138806E-2</v>
      </c>
      <c r="J304" s="5">
        <v>1.1750599520383693E-2</v>
      </c>
      <c r="K304" s="29">
        <v>9.2505995203836996E-3</v>
      </c>
      <c r="M304" s="5"/>
      <c r="P304" s="20">
        <v>1.1750599520383693E-2</v>
      </c>
      <c r="S304" s="5">
        <v>1.5311244380071074E-3</v>
      </c>
      <c r="T304" s="5"/>
      <c r="V304" s="10">
        <v>23</v>
      </c>
    </row>
    <row r="305" spans="1:22" ht="54">
      <c r="A305" s="10">
        <v>53</v>
      </c>
      <c r="B305" s="10" t="s">
        <v>13</v>
      </c>
      <c r="C305" s="10">
        <v>24</v>
      </c>
      <c r="D305" s="8">
        <v>39</v>
      </c>
      <c r="E305" s="5">
        <f t="shared" si="13"/>
        <v>9.3525179856115102E-3</v>
      </c>
      <c r="F305" s="10">
        <v>53</v>
      </c>
      <c r="G305" s="10" t="s">
        <v>13</v>
      </c>
      <c r="H305" s="10">
        <v>24</v>
      </c>
      <c r="I305" s="5">
        <v>1.0763721731860014E-2</v>
      </c>
      <c r="J305" s="5">
        <v>9.3525179856115102E-3</v>
      </c>
      <c r="K305" s="29">
        <v>7.3525179856115102E-3</v>
      </c>
      <c r="M305" s="5"/>
      <c r="P305" s="20">
        <v>9.3525179856115102E-3</v>
      </c>
      <c r="S305" s="5">
        <v>1.5513457956947989E-3</v>
      </c>
      <c r="T305" s="5"/>
      <c r="V305" s="10">
        <v>24</v>
      </c>
    </row>
    <row r="306" spans="1:22" ht="54">
      <c r="A306" s="10">
        <v>53</v>
      </c>
      <c r="B306" s="10" t="s">
        <v>13</v>
      </c>
      <c r="C306" s="10">
        <v>25</v>
      </c>
      <c r="D306" s="8">
        <v>19</v>
      </c>
      <c r="E306" s="5">
        <f t="shared" si="13"/>
        <v>4.5563549160671461E-3</v>
      </c>
      <c r="F306" s="10">
        <v>53</v>
      </c>
      <c r="G306" s="10" t="s">
        <v>13</v>
      </c>
      <c r="H306" s="10">
        <v>25</v>
      </c>
      <c r="I306" s="5">
        <v>5.3521482965668103E-3</v>
      </c>
      <c r="J306" s="5">
        <v>4.5563549160671461E-3</v>
      </c>
      <c r="K306" s="29">
        <v>5.6563549160671498E-3</v>
      </c>
      <c r="M306" s="5"/>
      <c r="P306" s="20">
        <v>4.5563549160671461E-3</v>
      </c>
      <c r="S306" s="5">
        <v>0</v>
      </c>
      <c r="T306" s="5"/>
      <c r="V306" s="10">
        <v>25</v>
      </c>
    </row>
    <row r="307" spans="1:22" ht="54">
      <c r="A307" s="10">
        <v>53</v>
      </c>
      <c r="B307" s="10" t="s">
        <v>13</v>
      </c>
      <c r="C307" s="10">
        <v>26</v>
      </c>
      <c r="D307" s="8">
        <v>16</v>
      </c>
      <c r="E307" s="5">
        <f t="shared" si="13"/>
        <v>3.8369304556354917E-3</v>
      </c>
      <c r="F307" s="10">
        <v>53</v>
      </c>
      <c r="G307" s="10" t="s">
        <v>13</v>
      </c>
      <c r="H307" s="10">
        <v>26</v>
      </c>
      <c r="I307" s="5">
        <v>5.7770366639969782E-3</v>
      </c>
      <c r="J307" s="5">
        <v>3.8369304556354917E-3</v>
      </c>
      <c r="K307" s="29">
        <v>5.2369304556354902E-3</v>
      </c>
      <c r="M307" s="5"/>
      <c r="P307" s="20">
        <v>3.8369304556354917E-3</v>
      </c>
      <c r="S307" s="5">
        <v>6.849525340394385E-4</v>
      </c>
      <c r="T307" s="5"/>
      <c r="V307" s="10">
        <v>26</v>
      </c>
    </row>
    <row r="308" spans="1:22" ht="54">
      <c r="A308" s="10">
        <v>53</v>
      </c>
      <c r="B308" s="10" t="s">
        <v>13</v>
      </c>
      <c r="C308" s="10">
        <v>27</v>
      </c>
      <c r="D308" s="8">
        <v>18</v>
      </c>
      <c r="E308" s="5">
        <f t="shared" si="13"/>
        <v>4.3165467625899279E-3</v>
      </c>
      <c r="F308" s="10">
        <v>53</v>
      </c>
      <c r="G308" s="10" t="s">
        <v>13</v>
      </c>
      <c r="H308" s="10">
        <v>27</v>
      </c>
      <c r="I308" s="5">
        <v>5.6257761671391739E-3</v>
      </c>
      <c r="J308" s="5">
        <v>4.3165467625899279E-3</v>
      </c>
      <c r="K308" s="29">
        <v>4.9165467625899304E-3</v>
      </c>
      <c r="M308" s="5"/>
      <c r="P308" s="20">
        <v>4.3165467625899279E-3</v>
      </c>
      <c r="S308" s="5">
        <v>5.0001902645927876E-4</v>
      </c>
      <c r="T308" s="5"/>
      <c r="V308" s="10">
        <v>27</v>
      </c>
    </row>
    <row r="309" spans="1:22" ht="54">
      <c r="A309" s="10">
        <v>53</v>
      </c>
      <c r="B309" s="10" t="s">
        <v>13</v>
      </c>
      <c r="C309" s="10">
        <v>28</v>
      </c>
      <c r="D309" s="8">
        <v>16</v>
      </c>
      <c r="E309" s="5">
        <f t="shared" si="13"/>
        <v>3.8369304556354917E-3</v>
      </c>
      <c r="F309" s="10">
        <v>53</v>
      </c>
      <c r="G309" s="10" t="s">
        <v>13</v>
      </c>
      <c r="H309" s="10">
        <v>28</v>
      </c>
      <c r="I309" s="5">
        <v>1.4437166165054132E-3</v>
      </c>
      <c r="J309" s="5">
        <v>3.8369304556354917E-3</v>
      </c>
      <c r="K309" s="29">
        <v>3.8369304556354917E-3</v>
      </c>
      <c r="M309" s="5"/>
      <c r="P309" s="20">
        <v>3.8369304556354917E-3</v>
      </c>
      <c r="S309" s="5">
        <v>0</v>
      </c>
      <c r="T309" s="5"/>
      <c r="V309" s="10">
        <v>28</v>
      </c>
    </row>
    <row r="310" spans="1:22" ht="54">
      <c r="A310" s="10">
        <v>53</v>
      </c>
      <c r="B310" s="10" t="s">
        <v>13</v>
      </c>
      <c r="C310" s="10">
        <v>29</v>
      </c>
      <c r="D310" s="8">
        <v>18</v>
      </c>
      <c r="E310" s="5">
        <f t="shared" si="13"/>
        <v>4.3165467625899279E-3</v>
      </c>
      <c r="F310" s="10">
        <v>53</v>
      </c>
      <c r="G310" s="10" t="s">
        <v>13</v>
      </c>
      <c r="H310" s="10">
        <v>29</v>
      </c>
      <c r="I310" s="5">
        <v>3.6346390639133212E-4</v>
      </c>
      <c r="J310" s="5">
        <v>4.3165467625899279E-3</v>
      </c>
      <c r="K310" s="29">
        <v>4.3165467625899279E-3</v>
      </c>
      <c r="M310" s="5"/>
      <c r="P310" s="20">
        <v>4.3165467625899279E-3</v>
      </c>
      <c r="S310" s="5">
        <v>4.6692953206123821E-5</v>
      </c>
      <c r="T310" s="5"/>
      <c r="V310" s="10">
        <v>29</v>
      </c>
    </row>
    <row r="311" spans="1:22" ht="54">
      <c r="A311" s="10">
        <v>53</v>
      </c>
      <c r="B311" s="10" t="s">
        <v>13</v>
      </c>
      <c r="C311" s="10">
        <v>30</v>
      </c>
      <c r="D311" s="8">
        <v>71</v>
      </c>
      <c r="E311" s="5">
        <f t="shared" si="13"/>
        <v>1.7026378896882494E-2</v>
      </c>
      <c r="F311" s="10">
        <v>53</v>
      </c>
      <c r="G311" s="10" t="s">
        <v>13</v>
      </c>
      <c r="H311" s="10">
        <v>30</v>
      </c>
      <c r="I311" s="5">
        <v>6.9308350164731265E-3</v>
      </c>
      <c r="J311" s="5">
        <v>1.7026378896882494E-2</v>
      </c>
      <c r="K311" s="29">
        <v>1.7026378896882494E-2</v>
      </c>
      <c r="L311" s="19">
        <f>SUM(K281:K311)</f>
        <v>1.0000020863309351</v>
      </c>
      <c r="M311" s="5"/>
      <c r="P311" s="20">
        <v>1.7026378896882494E-2</v>
      </c>
      <c r="S311" s="5">
        <v>1.9576112546929631E-3</v>
      </c>
      <c r="T311" s="5"/>
      <c r="V311" s="10">
        <v>30</v>
      </c>
    </row>
    <row r="312" spans="1:22">
      <c r="A312" s="10">
        <v>54</v>
      </c>
      <c r="B312" s="10" t="s">
        <v>14</v>
      </c>
      <c r="C312" s="10">
        <v>0</v>
      </c>
      <c r="D312" s="8">
        <v>362</v>
      </c>
      <c r="E312" s="5">
        <f t="shared" ref="E312:E342" si="14">D312/SUM(D$312:D$342)</f>
        <v>3.0819002213519495E-2</v>
      </c>
      <c r="F312" s="10">
        <v>54</v>
      </c>
      <c r="G312" s="10" t="s">
        <v>14</v>
      </c>
      <c r="H312" s="10">
        <v>0</v>
      </c>
      <c r="I312" s="5">
        <v>2.453714926088426E-2</v>
      </c>
      <c r="J312" s="5">
        <v>3.0819002213519495E-2</v>
      </c>
      <c r="K312" s="30">
        <v>3.0819002213519495E-2</v>
      </c>
      <c r="M312" s="5"/>
      <c r="P312" s="20">
        <v>3.0819002213519495E-2</v>
      </c>
      <c r="S312" s="5">
        <v>6.0865521468408595E-2</v>
      </c>
      <c r="T312" s="5"/>
      <c r="V312" s="10">
        <v>0</v>
      </c>
    </row>
    <row r="313" spans="1:22">
      <c r="A313" s="10">
        <v>54</v>
      </c>
      <c r="B313" s="10" t="s">
        <v>14</v>
      </c>
      <c r="C313" s="10">
        <v>1</v>
      </c>
      <c r="D313" s="8">
        <v>612</v>
      </c>
      <c r="E313" s="5">
        <f t="shared" si="14"/>
        <v>5.2102843521198705E-2</v>
      </c>
      <c r="F313" s="10">
        <v>54</v>
      </c>
      <c r="G313" s="10" t="s">
        <v>14</v>
      </c>
      <c r="H313" s="10">
        <v>1</v>
      </c>
      <c r="I313" s="5">
        <v>4.1511089245594761E-2</v>
      </c>
      <c r="J313" s="5">
        <v>5.2102843521198705E-2</v>
      </c>
      <c r="K313" s="30">
        <v>5.9002843521198702E-2</v>
      </c>
      <c r="M313" s="5"/>
      <c r="P313" s="20">
        <v>5.2102843521198705E-2</v>
      </c>
      <c r="S313" s="5">
        <v>6.0683483799767166E-2</v>
      </c>
      <c r="T313" s="5"/>
      <c r="V313" s="10">
        <v>1</v>
      </c>
    </row>
    <row r="314" spans="1:22">
      <c r="A314" s="10">
        <v>54</v>
      </c>
      <c r="B314" s="10" t="s">
        <v>14</v>
      </c>
      <c r="C314" s="10">
        <v>2</v>
      </c>
      <c r="D314" s="8">
        <v>603</v>
      </c>
      <c r="E314" s="5">
        <f t="shared" si="14"/>
        <v>5.1336625234122253E-2</v>
      </c>
      <c r="F314" s="10">
        <v>54</v>
      </c>
      <c r="G314" s="10" t="s">
        <v>14</v>
      </c>
      <c r="H314" s="10">
        <v>2</v>
      </c>
      <c r="I314" s="5">
        <v>5.3217304913405719E-2</v>
      </c>
      <c r="J314" s="5">
        <v>5.1336625234122253E-2</v>
      </c>
      <c r="K314" s="30">
        <v>5.7436625234122303E-2</v>
      </c>
      <c r="M314" s="5"/>
      <c r="P314" s="20">
        <v>5.1336625234122253E-2</v>
      </c>
      <c r="S314" s="5">
        <v>6.0622835678487343E-2</v>
      </c>
      <c r="T314" s="5"/>
      <c r="V314" s="10">
        <v>2</v>
      </c>
    </row>
    <row r="315" spans="1:22">
      <c r="A315" s="10">
        <v>54</v>
      </c>
      <c r="B315" s="10" t="s">
        <v>14</v>
      </c>
      <c r="C315" s="10">
        <v>3</v>
      </c>
      <c r="D315" s="8">
        <v>842</v>
      </c>
      <c r="E315" s="5">
        <f t="shared" si="14"/>
        <v>7.1683977524263573E-2</v>
      </c>
      <c r="F315" s="10">
        <v>54</v>
      </c>
      <c r="G315" s="10" t="s">
        <v>14</v>
      </c>
      <c r="H315" s="10">
        <v>3</v>
      </c>
      <c r="I315" s="5">
        <v>7.8797605885186056E-2</v>
      </c>
      <c r="J315" s="5">
        <v>7.1683977524263573E-2</v>
      </c>
      <c r="K315" s="30">
        <v>5.6283977524263597E-2</v>
      </c>
      <c r="M315" s="5"/>
      <c r="P315" s="20">
        <v>7.1683977524263573E-2</v>
      </c>
      <c r="S315" s="5">
        <v>6.0562280862009495E-2</v>
      </c>
      <c r="T315" s="5"/>
      <c r="V315" s="10">
        <v>3</v>
      </c>
    </row>
    <row r="316" spans="1:22">
      <c r="A316" s="10">
        <v>54</v>
      </c>
      <c r="B316" s="10" t="s">
        <v>14</v>
      </c>
      <c r="C316" s="10">
        <v>4</v>
      </c>
      <c r="D316" s="8">
        <v>761</v>
      </c>
      <c r="E316" s="5">
        <f t="shared" si="14"/>
        <v>6.4788012940575512E-2</v>
      </c>
      <c r="F316" s="10">
        <v>54</v>
      </c>
      <c r="G316" s="10" t="s">
        <v>14</v>
      </c>
      <c r="H316" s="10">
        <v>4</v>
      </c>
      <c r="I316" s="5">
        <v>6.8026722390123556E-2</v>
      </c>
      <c r="J316" s="5">
        <v>6.4788012940575512E-2</v>
      </c>
      <c r="K316" s="30">
        <v>5.4788012940575503E-2</v>
      </c>
      <c r="M316" s="5"/>
      <c r="P316" s="20">
        <v>6.4788012940575512E-2</v>
      </c>
      <c r="S316" s="5">
        <v>5.5412788841342847E-2</v>
      </c>
      <c r="T316" s="5"/>
      <c r="V316" s="10">
        <v>4</v>
      </c>
    </row>
    <row r="317" spans="1:22">
      <c r="A317" s="10">
        <v>54</v>
      </c>
      <c r="B317" s="10" t="s">
        <v>14</v>
      </c>
      <c r="C317" s="10">
        <v>5</v>
      </c>
      <c r="D317" s="8">
        <v>659</v>
      </c>
      <c r="E317" s="5">
        <f t="shared" si="14"/>
        <v>5.6104205687042399E-2</v>
      </c>
      <c r="F317" s="10">
        <v>54</v>
      </c>
      <c r="G317" s="10" t="s">
        <v>14</v>
      </c>
      <c r="H317" s="10">
        <v>5</v>
      </c>
      <c r="I317" s="5">
        <v>4.9808479084770645E-2</v>
      </c>
      <c r="J317" s="5">
        <v>5.6104205687042399E-2</v>
      </c>
      <c r="K317" s="30">
        <v>5.3104205687042397E-2</v>
      </c>
      <c r="M317" s="5"/>
      <c r="P317" s="20">
        <v>5.6104205687042399E-2</v>
      </c>
      <c r="S317" s="5">
        <v>4.6414100520248927E-2</v>
      </c>
      <c r="T317" s="5"/>
      <c r="V317" s="10">
        <v>5</v>
      </c>
    </row>
    <row r="318" spans="1:22">
      <c r="A318" s="10">
        <v>54</v>
      </c>
      <c r="B318" s="10" t="s">
        <v>14</v>
      </c>
      <c r="C318" s="10">
        <v>6</v>
      </c>
      <c r="D318" s="8">
        <v>538</v>
      </c>
      <c r="E318" s="5">
        <f t="shared" si="14"/>
        <v>4.5802826494125662E-2</v>
      </c>
      <c r="F318" s="10">
        <v>54</v>
      </c>
      <c r="G318" s="10" t="s">
        <v>14</v>
      </c>
      <c r="H318" s="10">
        <v>6</v>
      </c>
      <c r="I318" s="5">
        <v>4.6675203388880017E-2</v>
      </c>
      <c r="J318" s="5">
        <v>4.5802826494125662E-2</v>
      </c>
      <c r="K318" s="30">
        <v>5.1980282649412499E-2</v>
      </c>
      <c r="M318" s="5"/>
      <c r="P318" s="20">
        <v>4.5802826494125662E-2</v>
      </c>
      <c r="S318" s="5">
        <v>4.2629657752388098E-2</v>
      </c>
      <c r="T318" s="5"/>
      <c r="V318" s="10">
        <v>6</v>
      </c>
    </row>
    <row r="319" spans="1:22">
      <c r="A319" s="10">
        <v>54</v>
      </c>
      <c r="B319" s="10" t="s">
        <v>14</v>
      </c>
      <c r="C319" s="10">
        <v>7</v>
      </c>
      <c r="D319" s="8">
        <v>452</v>
      </c>
      <c r="E319" s="5">
        <f t="shared" si="14"/>
        <v>3.8481185084284011E-2</v>
      </c>
      <c r="F319" s="10">
        <v>54</v>
      </c>
      <c r="G319" s="10" t="s">
        <v>14</v>
      </c>
      <c r="H319" s="10">
        <v>7</v>
      </c>
      <c r="I319" s="5">
        <v>4.3610172844799525E-2</v>
      </c>
      <c r="J319" s="5">
        <v>3.8481185084284011E-2</v>
      </c>
      <c r="K319" s="30">
        <v>4.9481185084284E-2</v>
      </c>
      <c r="M319" s="5"/>
      <c r="P319" s="20">
        <v>3.8481185084284011E-2</v>
      </c>
      <c r="S319" s="5">
        <v>4.6882957150142929E-2</v>
      </c>
      <c r="T319" s="5"/>
      <c r="V319" s="10">
        <v>7</v>
      </c>
    </row>
    <row r="320" spans="1:22">
      <c r="A320" s="10">
        <v>54</v>
      </c>
      <c r="B320" s="10" t="s">
        <v>14</v>
      </c>
      <c r="C320" s="10">
        <v>8</v>
      </c>
      <c r="D320" s="8">
        <v>627</v>
      </c>
      <c r="E320" s="5">
        <f t="shared" si="14"/>
        <v>5.3379873999659461E-2</v>
      </c>
      <c r="F320" s="10">
        <v>54</v>
      </c>
      <c r="G320" s="10" t="s">
        <v>14</v>
      </c>
      <c r="H320" s="10">
        <v>8</v>
      </c>
      <c r="I320" s="5">
        <v>7.1039871805490609E-2</v>
      </c>
      <c r="J320" s="5">
        <v>5.3379873999659461E-2</v>
      </c>
      <c r="K320" s="30">
        <v>4.7379873999659497E-2</v>
      </c>
      <c r="M320" s="5"/>
      <c r="P320" s="20">
        <v>5.3379873999659461E-2</v>
      </c>
      <c r="S320" s="5">
        <v>5.3501719887414707E-2</v>
      </c>
      <c r="T320" s="5"/>
      <c r="V320" s="10">
        <v>8</v>
      </c>
    </row>
    <row r="321" spans="1:22">
      <c r="A321" s="10">
        <v>54</v>
      </c>
      <c r="B321" s="10" t="s">
        <v>14</v>
      </c>
      <c r="C321" s="10">
        <v>9</v>
      </c>
      <c r="D321" s="8">
        <v>548</v>
      </c>
      <c r="E321" s="5">
        <f t="shared" si="14"/>
        <v>4.6654180146432828E-2</v>
      </c>
      <c r="F321" s="10">
        <v>54</v>
      </c>
      <c r="G321" s="10" t="s">
        <v>14</v>
      </c>
      <c r="H321" s="10">
        <v>9</v>
      </c>
      <c r="I321" s="5">
        <v>3.9611838768330916E-2</v>
      </c>
      <c r="J321" s="5">
        <v>4.6654180146432828E-2</v>
      </c>
      <c r="K321" s="30">
        <v>4.4654180146432798E-2</v>
      </c>
      <c r="M321" s="5"/>
      <c r="P321" s="20">
        <v>4.6654180146432828E-2</v>
      </c>
      <c r="S321" s="5">
        <v>5.3890614302021314E-2</v>
      </c>
      <c r="T321" s="5"/>
      <c r="V321" s="10">
        <v>9</v>
      </c>
    </row>
    <row r="322" spans="1:22">
      <c r="A322" s="10">
        <v>54</v>
      </c>
      <c r="B322" s="10" t="s">
        <v>14</v>
      </c>
      <c r="C322" s="10">
        <v>10</v>
      </c>
      <c r="D322" s="8">
        <v>494</v>
      </c>
      <c r="E322" s="5">
        <f t="shared" si="14"/>
        <v>4.2056870423974116E-2</v>
      </c>
      <c r="F322" s="10">
        <v>54</v>
      </c>
      <c r="G322" s="10" t="s">
        <v>14</v>
      </c>
      <c r="H322" s="10">
        <v>10</v>
      </c>
      <c r="I322" s="5">
        <v>3.8679464922417285E-2</v>
      </c>
      <c r="J322" s="5">
        <v>4.2056870423974116E-2</v>
      </c>
      <c r="K322" s="30">
        <v>4.2056870423974116E-2</v>
      </c>
      <c r="M322" s="5"/>
      <c r="P322" s="20">
        <v>4.2056870423974116E-2</v>
      </c>
      <c r="S322" s="5">
        <v>3.2015396785201718E-2</v>
      </c>
      <c r="T322" s="5"/>
      <c r="V322" s="10">
        <v>10</v>
      </c>
    </row>
    <row r="323" spans="1:22">
      <c r="A323" s="10">
        <v>54</v>
      </c>
      <c r="B323" s="10" t="s">
        <v>14</v>
      </c>
      <c r="C323" s="10">
        <v>11</v>
      </c>
      <c r="D323" s="8">
        <v>399</v>
      </c>
      <c r="E323" s="5">
        <f t="shared" si="14"/>
        <v>3.396901072705602E-2</v>
      </c>
      <c r="F323" s="10">
        <v>54</v>
      </c>
      <c r="G323" s="10" t="s">
        <v>14</v>
      </c>
      <c r="H323" s="10">
        <v>11</v>
      </c>
      <c r="I323" s="5">
        <v>2.6371823065727763E-2</v>
      </c>
      <c r="J323" s="5">
        <v>3.396901072705602E-2</v>
      </c>
      <c r="K323" s="30">
        <v>4.0069010727056001E-2</v>
      </c>
      <c r="M323" s="5"/>
      <c r="P323" s="20">
        <v>3.396901072705602E-2</v>
      </c>
      <c r="S323" s="5">
        <v>4.9811888188750403E-2</v>
      </c>
      <c r="T323" s="5"/>
      <c r="V323" s="10">
        <v>11</v>
      </c>
    </row>
    <row r="324" spans="1:22">
      <c r="A324" s="10">
        <v>54</v>
      </c>
      <c r="B324" s="10" t="s">
        <v>14</v>
      </c>
      <c r="C324" s="10">
        <v>12</v>
      </c>
      <c r="D324" s="8">
        <v>391</v>
      </c>
      <c r="E324" s="5">
        <f t="shared" si="14"/>
        <v>3.3287927805210282E-2</v>
      </c>
      <c r="F324" s="10">
        <v>54</v>
      </c>
      <c r="G324" s="10" t="s">
        <v>14</v>
      </c>
      <c r="H324" s="10">
        <v>12</v>
      </c>
      <c r="I324" s="5">
        <v>2.9953829275097221E-2</v>
      </c>
      <c r="J324" s="5">
        <v>3.3287927805210282E-2</v>
      </c>
      <c r="K324" s="30">
        <v>3.72879278052103E-2</v>
      </c>
      <c r="M324" s="5"/>
      <c r="P324" s="20">
        <v>3.3287927805210282E-2</v>
      </c>
      <c r="S324" s="5">
        <v>3.1170895022580702E-2</v>
      </c>
      <c r="T324" s="5"/>
      <c r="V324" s="10">
        <v>12</v>
      </c>
    </row>
    <row r="325" spans="1:22">
      <c r="A325" s="10">
        <v>54</v>
      </c>
      <c r="B325" s="10" t="s">
        <v>14</v>
      </c>
      <c r="C325" s="10">
        <v>13</v>
      </c>
      <c r="D325" s="8">
        <v>331</v>
      </c>
      <c r="E325" s="5">
        <f t="shared" si="14"/>
        <v>2.8179805891367274E-2</v>
      </c>
      <c r="F325" s="10">
        <v>54</v>
      </c>
      <c r="G325" s="10" t="s">
        <v>14</v>
      </c>
      <c r="H325" s="10">
        <v>13</v>
      </c>
      <c r="I325" s="5">
        <v>4.6236211444663125E-2</v>
      </c>
      <c r="J325" s="5">
        <v>2.8179805891367274E-2</v>
      </c>
      <c r="K325" s="30">
        <v>3.5179805891367301E-2</v>
      </c>
      <c r="M325" s="5"/>
      <c r="P325" s="20">
        <v>2.8179805891367274E-2</v>
      </c>
      <c r="S325" s="5">
        <v>3.7169554045966807E-2</v>
      </c>
      <c r="T325" s="5"/>
      <c r="V325" s="10">
        <v>13</v>
      </c>
    </row>
    <row r="326" spans="1:22">
      <c r="A326" s="10">
        <v>54</v>
      </c>
      <c r="B326" s="10" t="s">
        <v>14</v>
      </c>
      <c r="C326" s="10">
        <v>14</v>
      </c>
      <c r="D326" s="8">
        <v>432</v>
      </c>
      <c r="E326" s="5">
        <f t="shared" si="14"/>
        <v>3.6778477779669673E-2</v>
      </c>
      <c r="F326" s="10">
        <v>54</v>
      </c>
      <c r="G326" s="10" t="s">
        <v>14</v>
      </c>
      <c r="H326" s="10">
        <v>14</v>
      </c>
      <c r="I326" s="5">
        <v>3.7295135084701059E-2</v>
      </c>
      <c r="J326" s="5">
        <v>3.6778477779669673E-2</v>
      </c>
      <c r="K326" s="30">
        <v>3.2778477779669697E-2</v>
      </c>
      <c r="M326" s="5"/>
      <c r="P326" s="20">
        <v>3.6778477779669673E-2</v>
      </c>
      <c r="S326" s="5">
        <v>3.6203849345588117E-2</v>
      </c>
      <c r="T326" s="5"/>
      <c r="V326" s="10">
        <v>14</v>
      </c>
    </row>
    <row r="327" spans="1:22">
      <c r="A327" s="10">
        <v>54</v>
      </c>
      <c r="B327" s="10" t="s">
        <v>14</v>
      </c>
      <c r="C327" s="10">
        <v>15</v>
      </c>
      <c r="D327" s="8">
        <v>344</v>
      </c>
      <c r="E327" s="5">
        <f t="shared" si="14"/>
        <v>2.9286565639366591E-2</v>
      </c>
      <c r="F327" s="10">
        <v>54</v>
      </c>
      <c r="G327" s="10" t="s">
        <v>14</v>
      </c>
      <c r="H327" s="10">
        <v>15</v>
      </c>
      <c r="I327" s="5">
        <v>4.8221755000589651E-2</v>
      </c>
      <c r="J327" s="5">
        <v>2.9286565639366591E-2</v>
      </c>
      <c r="K327" s="30">
        <v>3.0286565639366599E-2</v>
      </c>
      <c r="M327" s="5"/>
      <c r="P327" s="20">
        <v>2.9286565639366591E-2</v>
      </c>
      <c r="S327" s="5">
        <v>2.5181753088995434E-2</v>
      </c>
      <c r="T327" s="5"/>
      <c r="V327" s="10">
        <v>15</v>
      </c>
    </row>
    <row r="328" spans="1:22">
      <c r="A328" s="10">
        <v>54</v>
      </c>
      <c r="B328" s="10" t="s">
        <v>14</v>
      </c>
      <c r="C328" s="10">
        <v>16</v>
      </c>
      <c r="D328" s="8">
        <v>292</v>
      </c>
      <c r="E328" s="5">
        <f t="shared" si="14"/>
        <v>2.4859526647369318E-2</v>
      </c>
      <c r="F328" s="10">
        <v>54</v>
      </c>
      <c r="G328" s="10" t="s">
        <v>14</v>
      </c>
      <c r="H328" s="10">
        <v>16</v>
      </c>
      <c r="I328" s="5">
        <v>4.6499571993225484E-2</v>
      </c>
      <c r="J328" s="5">
        <v>2.4859526647369318E-2</v>
      </c>
      <c r="K328" s="30">
        <v>2.78595266473693E-2</v>
      </c>
      <c r="M328" s="5"/>
      <c r="P328" s="20">
        <v>2.4859526647369318E-2</v>
      </c>
      <c r="S328" s="5">
        <v>2.2570244986686343E-2</v>
      </c>
      <c r="T328" s="5"/>
      <c r="V328" s="10">
        <v>16</v>
      </c>
    </row>
    <row r="329" spans="1:22">
      <c r="A329" s="10">
        <v>54</v>
      </c>
      <c r="B329" s="10" t="s">
        <v>14</v>
      </c>
      <c r="C329" s="10">
        <v>17</v>
      </c>
      <c r="D329" s="8">
        <v>222</v>
      </c>
      <c r="E329" s="5">
        <f t="shared" si="14"/>
        <v>1.890005108121914E-2</v>
      </c>
      <c r="F329" s="10">
        <v>54</v>
      </c>
      <c r="G329" s="10" t="s">
        <v>14</v>
      </c>
      <c r="H329" s="10">
        <v>17</v>
      </c>
      <c r="I329" s="5">
        <v>3.6951642255809117E-2</v>
      </c>
      <c r="J329" s="5">
        <v>1.890005108121914E-2</v>
      </c>
      <c r="K329" s="30">
        <v>2.49000510812191E-2</v>
      </c>
      <c r="M329" s="5"/>
      <c r="P329" s="20">
        <v>1.890005108121914E-2</v>
      </c>
      <c r="S329" s="5">
        <v>1.697167695414312E-2</v>
      </c>
      <c r="T329" s="5"/>
      <c r="V329" s="10">
        <v>17</v>
      </c>
    </row>
    <row r="330" spans="1:22">
      <c r="A330" s="10">
        <v>54</v>
      </c>
      <c r="B330" s="10" t="s">
        <v>14</v>
      </c>
      <c r="C330" s="10">
        <v>18</v>
      </c>
      <c r="D330" s="8">
        <v>305</v>
      </c>
      <c r="E330" s="5">
        <f t="shared" si="14"/>
        <v>2.5966286395368635E-2</v>
      </c>
      <c r="F330" s="10">
        <v>54</v>
      </c>
      <c r="G330" s="10" t="s">
        <v>14</v>
      </c>
      <c r="H330" s="10">
        <v>18</v>
      </c>
      <c r="I330" s="5">
        <v>3.2834229563481115E-2</v>
      </c>
      <c r="J330" s="5">
        <v>2.5966286395368635E-2</v>
      </c>
      <c r="K330" s="30">
        <v>2.2966286395368601E-2</v>
      </c>
      <c r="M330" s="5"/>
      <c r="P330" s="20">
        <v>2.5966286395368635E-2</v>
      </c>
      <c r="S330" s="5">
        <v>2.2471248591797284E-2</v>
      </c>
      <c r="T330" s="5"/>
      <c r="V330" s="10">
        <v>18</v>
      </c>
    </row>
    <row r="331" spans="1:22">
      <c r="A331" s="10">
        <v>54</v>
      </c>
      <c r="B331" s="10" t="s">
        <v>14</v>
      </c>
      <c r="C331" s="10">
        <v>19</v>
      </c>
      <c r="D331" s="8">
        <v>344</v>
      </c>
      <c r="E331" s="5">
        <f t="shared" si="14"/>
        <v>2.9286565639366591E-2</v>
      </c>
      <c r="F331" s="10">
        <v>54</v>
      </c>
      <c r="G331" s="10" t="s">
        <v>14</v>
      </c>
      <c r="H331" s="10">
        <v>19</v>
      </c>
      <c r="I331" s="5">
        <v>2.3586532326264217E-2</v>
      </c>
      <c r="J331" s="5">
        <v>2.9286565639366591E-2</v>
      </c>
      <c r="K331" s="30">
        <v>2.0886565639366601E-2</v>
      </c>
      <c r="M331" s="5"/>
      <c r="P331" s="20">
        <v>2.9286565639366591E-2</v>
      </c>
      <c r="S331" s="5">
        <v>2.9347999106513225E-2</v>
      </c>
      <c r="T331" s="5"/>
      <c r="V331" s="10">
        <v>19</v>
      </c>
    </row>
    <row r="332" spans="1:22">
      <c r="A332" s="10">
        <v>54</v>
      </c>
      <c r="B332" s="10" t="s">
        <v>14</v>
      </c>
      <c r="C332" s="10">
        <v>20</v>
      </c>
      <c r="D332" s="8">
        <v>336</v>
      </c>
      <c r="E332" s="5">
        <f t="shared" si="14"/>
        <v>2.8605482717520857E-2</v>
      </c>
      <c r="F332" s="10">
        <v>54</v>
      </c>
      <c r="G332" s="10" t="s">
        <v>14</v>
      </c>
      <c r="H332" s="10">
        <v>20</v>
      </c>
      <c r="I332" s="5">
        <v>1.2746889982642387E-2</v>
      </c>
      <c r="J332" s="5">
        <v>2.8605482717520857E-2</v>
      </c>
      <c r="K332" s="30">
        <v>1.9605482717520901E-2</v>
      </c>
      <c r="M332" s="5"/>
      <c r="P332" s="20">
        <v>2.8605482717520857E-2</v>
      </c>
      <c r="S332" s="5">
        <v>2.6315686347324146E-2</v>
      </c>
      <c r="T332" s="5"/>
      <c r="V332" s="10">
        <v>20</v>
      </c>
    </row>
    <row r="333" spans="1:22">
      <c r="A333" s="10">
        <v>54</v>
      </c>
      <c r="B333" s="10" t="s">
        <v>14</v>
      </c>
      <c r="C333" s="10">
        <v>21</v>
      </c>
      <c r="D333" s="8">
        <v>316</v>
      </c>
      <c r="E333" s="5">
        <f t="shared" si="14"/>
        <v>2.6902775412906522E-2</v>
      </c>
      <c r="F333" s="10">
        <v>54</v>
      </c>
      <c r="G333" s="10" t="s">
        <v>14</v>
      </c>
      <c r="H333" s="10">
        <v>21</v>
      </c>
      <c r="I333" s="5">
        <v>1.0522068664779808E-2</v>
      </c>
      <c r="J333" s="5">
        <v>2.6902775412906522E-2</v>
      </c>
      <c r="K333" s="30">
        <v>1.8302775412906501E-2</v>
      </c>
      <c r="M333" s="5"/>
      <c r="P333" s="20">
        <v>2.6902775412906522E-2</v>
      </c>
      <c r="S333" s="5">
        <v>2.5985760567561921E-2</v>
      </c>
      <c r="T333" s="5"/>
      <c r="V333" s="10">
        <v>21</v>
      </c>
    </row>
    <row r="334" spans="1:22">
      <c r="A334" s="10">
        <v>54</v>
      </c>
      <c r="B334" s="10" t="s">
        <v>14</v>
      </c>
      <c r="C334" s="10">
        <v>22</v>
      </c>
      <c r="D334" s="8">
        <v>246</v>
      </c>
      <c r="E334" s="5">
        <f t="shared" si="14"/>
        <v>2.0943299846756344E-2</v>
      </c>
      <c r="F334" s="10">
        <v>54</v>
      </c>
      <c r="G334" s="10" t="s">
        <v>14</v>
      </c>
      <c r="H334" s="10">
        <v>22</v>
      </c>
      <c r="I334" s="5">
        <v>1.1091573088159749E-2</v>
      </c>
      <c r="J334" s="5">
        <v>2.0943299846756344E-2</v>
      </c>
      <c r="K334" s="30">
        <v>1.7043299846756298E-2</v>
      </c>
      <c r="M334" s="5"/>
      <c r="P334" s="20">
        <v>2.0943299846756344E-2</v>
      </c>
      <c r="S334" s="5">
        <v>1.9371942984794496E-2</v>
      </c>
      <c r="T334" s="5"/>
      <c r="V334" s="10">
        <v>22</v>
      </c>
    </row>
    <row r="335" spans="1:22">
      <c r="A335" s="10">
        <v>54</v>
      </c>
      <c r="B335" s="10" t="s">
        <v>14</v>
      </c>
      <c r="C335" s="10">
        <v>23</v>
      </c>
      <c r="D335" s="8">
        <v>205</v>
      </c>
      <c r="E335" s="5">
        <f t="shared" si="14"/>
        <v>1.7452749872296953E-2</v>
      </c>
      <c r="F335" s="10">
        <v>54</v>
      </c>
      <c r="G335" s="10" t="s">
        <v>14</v>
      </c>
      <c r="H335" s="10">
        <v>23</v>
      </c>
      <c r="I335" s="5">
        <v>1.0357033178823851E-2</v>
      </c>
      <c r="J335" s="5">
        <v>1.7452749872296953E-2</v>
      </c>
      <c r="K335" s="30">
        <v>1.5452749872297E-2</v>
      </c>
      <c r="M335" s="5"/>
      <c r="P335" s="20">
        <v>1.7452749872296953E-2</v>
      </c>
      <c r="S335" s="5">
        <v>2.0795027824425001E-2</v>
      </c>
      <c r="T335" s="5"/>
      <c r="V335" s="10">
        <v>23</v>
      </c>
    </row>
    <row r="336" spans="1:22">
      <c r="A336" s="10">
        <v>54</v>
      </c>
      <c r="B336" s="10" t="s">
        <v>14</v>
      </c>
      <c r="C336" s="10">
        <v>24</v>
      </c>
      <c r="D336" s="8">
        <v>222</v>
      </c>
      <c r="E336" s="5">
        <f t="shared" si="14"/>
        <v>1.890005108121914E-2</v>
      </c>
      <c r="F336" s="10">
        <v>54</v>
      </c>
      <c r="G336" s="10" t="s">
        <v>14</v>
      </c>
      <c r="H336" s="10">
        <v>24</v>
      </c>
      <c r="I336" s="5">
        <v>1.0986422397110673E-2</v>
      </c>
      <c r="J336" s="5">
        <v>1.890005108121914E-2</v>
      </c>
      <c r="K336" s="30">
        <v>1.3900051081219099E-2</v>
      </c>
      <c r="M336" s="5"/>
      <c r="P336" s="20">
        <v>1.890005108121914E-2</v>
      </c>
      <c r="S336" s="5">
        <v>2.1328358072479549E-2</v>
      </c>
      <c r="T336" s="5"/>
      <c r="V336" s="10">
        <v>24</v>
      </c>
    </row>
    <row r="337" spans="1:22">
      <c r="A337" s="10">
        <v>54</v>
      </c>
      <c r="B337" s="10" t="s">
        <v>14</v>
      </c>
      <c r="C337" s="10">
        <v>25</v>
      </c>
      <c r="D337" s="8">
        <v>118</v>
      </c>
      <c r="E337" s="5">
        <f t="shared" si="14"/>
        <v>1.0045973097224587E-2</v>
      </c>
      <c r="F337" s="10">
        <v>54</v>
      </c>
      <c r="G337" s="10" t="s">
        <v>14</v>
      </c>
      <c r="H337" s="10">
        <v>25</v>
      </c>
      <c r="I337" s="5">
        <v>1.1260906981235275E-2</v>
      </c>
      <c r="J337" s="5">
        <v>1.0045973097224587E-2</v>
      </c>
      <c r="K337" s="30">
        <v>1.40459730972246E-2</v>
      </c>
      <c r="M337" s="5"/>
      <c r="P337" s="20">
        <v>1.0045973097224587E-2</v>
      </c>
      <c r="S337" s="5">
        <v>1.3972114180445147E-2</v>
      </c>
      <c r="T337" s="5"/>
      <c r="V337" s="10">
        <v>25</v>
      </c>
    </row>
    <row r="338" spans="1:22">
      <c r="A338" s="10">
        <v>54</v>
      </c>
      <c r="B338" s="10" t="s">
        <v>14</v>
      </c>
      <c r="C338" s="10">
        <v>26</v>
      </c>
      <c r="D338" s="8">
        <v>77</v>
      </c>
      <c r="E338" s="5">
        <f t="shared" si="14"/>
        <v>6.5554231227651968E-3</v>
      </c>
      <c r="F338" s="10">
        <v>54</v>
      </c>
      <c r="G338" s="10" t="s">
        <v>14</v>
      </c>
      <c r="H338" s="10">
        <v>26</v>
      </c>
      <c r="I338" s="5">
        <v>1.1231253652684573E-2</v>
      </c>
      <c r="J338" s="5">
        <v>6.5554231227651968E-3</v>
      </c>
      <c r="K338" s="30">
        <v>1.4755423122765199E-2</v>
      </c>
      <c r="M338" s="5"/>
      <c r="P338" s="20">
        <v>6.5554231227651968E-3</v>
      </c>
      <c r="S338" s="5">
        <v>8.2487976276694307E-3</v>
      </c>
      <c r="T338" s="5"/>
      <c r="V338" s="10">
        <v>26</v>
      </c>
    </row>
    <row r="339" spans="1:22">
      <c r="A339" s="10">
        <v>54</v>
      </c>
      <c r="B339" s="10" t="s">
        <v>14</v>
      </c>
      <c r="C339" s="10">
        <v>27</v>
      </c>
      <c r="D339" s="8">
        <v>51</v>
      </c>
      <c r="E339" s="5">
        <f t="shared" si="14"/>
        <v>4.341903626766559E-3</v>
      </c>
      <c r="F339" s="10">
        <v>54</v>
      </c>
      <c r="G339" s="10" t="s">
        <v>14</v>
      </c>
      <c r="H339" s="10">
        <v>27</v>
      </c>
      <c r="I339" s="5">
        <v>1.3879404911973158E-2</v>
      </c>
      <c r="J339" s="5">
        <v>4.341903626766559E-3</v>
      </c>
      <c r="K339" s="30">
        <v>1.4941903626766499E-2</v>
      </c>
      <c r="M339" s="5"/>
      <c r="P339" s="20">
        <v>4.341903626766559E-3</v>
      </c>
      <c r="S339" s="5">
        <v>4.5856511023682446E-3</v>
      </c>
      <c r="T339" s="5"/>
      <c r="V339" s="10">
        <v>27</v>
      </c>
    </row>
    <row r="340" spans="1:22">
      <c r="A340" s="10">
        <v>54</v>
      </c>
      <c r="B340" s="10" t="s">
        <v>14</v>
      </c>
      <c r="C340" s="10">
        <v>28</v>
      </c>
      <c r="D340" s="8">
        <v>38</v>
      </c>
      <c r="E340" s="5">
        <f t="shared" si="14"/>
        <v>3.2351438787672398E-3</v>
      </c>
      <c r="F340" s="10">
        <v>54</v>
      </c>
      <c r="G340" s="10" t="s">
        <v>14</v>
      </c>
      <c r="H340" s="10">
        <v>28</v>
      </c>
      <c r="I340" s="5">
        <v>3.6385320621576634E-3</v>
      </c>
      <c r="J340" s="5">
        <v>3.2351438787672398E-3</v>
      </c>
      <c r="K340" s="30">
        <v>1.51351438787672E-2</v>
      </c>
      <c r="M340" s="5"/>
      <c r="P340" s="20">
        <v>3.2351438787672398E-3</v>
      </c>
      <c r="S340" s="5">
        <v>6.0424189755095439E-4</v>
      </c>
      <c r="T340" s="5"/>
      <c r="V340" s="10">
        <v>28</v>
      </c>
    </row>
    <row r="341" spans="1:22">
      <c r="A341" s="10">
        <v>54</v>
      </c>
      <c r="B341" s="10" t="s">
        <v>14</v>
      </c>
      <c r="C341" s="10">
        <v>29</v>
      </c>
      <c r="D341" s="8">
        <v>101</v>
      </c>
      <c r="E341" s="5">
        <f t="shared" si="14"/>
        <v>8.5986718883024008E-3</v>
      </c>
      <c r="F341" s="10">
        <v>54</v>
      </c>
      <c r="G341" s="10" t="s">
        <v>14</v>
      </c>
      <c r="H341" s="10">
        <v>29</v>
      </c>
      <c r="I341" s="5">
        <v>1.4517909042838432E-4</v>
      </c>
      <c r="J341" s="5">
        <v>8.5986718883024008E-3</v>
      </c>
      <c r="K341" s="30">
        <v>1.6598671888302399E-2</v>
      </c>
      <c r="M341" s="5"/>
      <c r="P341" s="20">
        <v>8.5986718883024008E-3</v>
      </c>
      <c r="S341" s="5">
        <v>4.6690655953284914E-3</v>
      </c>
      <c r="T341" s="5"/>
      <c r="V341" s="10">
        <v>29</v>
      </c>
    </row>
    <row r="342" spans="1:22">
      <c r="A342" s="10">
        <v>54</v>
      </c>
      <c r="B342" s="10" t="s">
        <v>14</v>
      </c>
      <c r="C342" s="10">
        <v>30</v>
      </c>
      <c r="D342" s="8">
        <v>478</v>
      </c>
      <c r="E342" s="5">
        <f t="shared" si="14"/>
        <v>4.0694704580282647E-2</v>
      </c>
      <c r="F342" s="10">
        <v>54</v>
      </c>
      <c r="G342" s="10" t="s">
        <v>14</v>
      </c>
      <c r="H342" s="10">
        <v>30</v>
      </c>
      <c r="I342" s="5">
        <v>2.0675103470562277E-2</v>
      </c>
      <c r="J342" s="5">
        <v>4.0694704580282647E-2</v>
      </c>
      <c r="K342" s="30">
        <v>2.1014704580282598E-2</v>
      </c>
      <c r="L342" s="19">
        <f>SUM(K312:K342)</f>
        <v>0.99999745615528679</v>
      </c>
      <c r="M342" s="5"/>
      <c r="P342" s="20">
        <v>4.0694704580282647E-2</v>
      </c>
      <c r="S342" s="5">
        <v>9.7428874215983105E-3</v>
      </c>
      <c r="T342" s="5"/>
      <c r="V342" s="10">
        <v>30</v>
      </c>
    </row>
    <row r="343" spans="1:22" ht="54">
      <c r="A343" s="10">
        <v>61</v>
      </c>
      <c r="B343" s="10" t="s">
        <v>15</v>
      </c>
      <c r="C343" s="10">
        <v>0</v>
      </c>
      <c r="D343" s="8">
        <v>613</v>
      </c>
      <c r="E343" s="5">
        <f t="shared" ref="E343:E373" si="15">D343/SUM(D$343:D$373)</f>
        <v>2.2518551171846302E-2</v>
      </c>
      <c r="F343" s="10">
        <v>61</v>
      </c>
      <c r="G343" s="10" t="s">
        <v>15</v>
      </c>
      <c r="H343" s="10">
        <v>0</v>
      </c>
      <c r="I343" s="5">
        <v>4.1818822333393783E-2</v>
      </c>
      <c r="J343" s="5">
        <v>2.2518551171846302E-2</v>
      </c>
      <c r="K343" s="31">
        <v>2.2518551171846302E-2</v>
      </c>
      <c r="M343" s="5"/>
      <c r="P343" s="20">
        <v>2.2518551171846302E-2</v>
      </c>
      <c r="S343" s="5">
        <v>5.4016592418263662E-2</v>
      </c>
      <c r="T343" s="5"/>
      <c r="V343" s="10">
        <v>0</v>
      </c>
    </row>
    <row r="344" spans="1:22" ht="54">
      <c r="A344" s="10">
        <v>61</v>
      </c>
      <c r="B344" s="10" t="s">
        <v>15</v>
      </c>
      <c r="C344" s="10">
        <v>1</v>
      </c>
      <c r="D344" s="8">
        <v>2360</v>
      </c>
      <c r="E344" s="5">
        <f t="shared" si="15"/>
        <v>8.6694585261920504E-2</v>
      </c>
      <c r="F344" s="10">
        <v>61</v>
      </c>
      <c r="G344" s="10" t="s">
        <v>15</v>
      </c>
      <c r="H344" s="10">
        <v>1</v>
      </c>
      <c r="I344" s="5">
        <v>5.7570244761313727E-2</v>
      </c>
      <c r="J344" s="5">
        <v>8.6694585261920504E-2</v>
      </c>
      <c r="K344" s="31">
        <v>7.9034585261920504E-2</v>
      </c>
      <c r="M344" s="5"/>
      <c r="P344" s="20">
        <v>8.6694585261920504E-2</v>
      </c>
      <c r="S344" s="5">
        <v>5.4562253013897624E-2</v>
      </c>
      <c r="T344" s="5"/>
      <c r="V344" s="10">
        <v>1</v>
      </c>
    </row>
    <row r="345" spans="1:22" ht="54">
      <c r="A345" s="10">
        <v>61</v>
      </c>
      <c r="B345" s="10" t="s">
        <v>15</v>
      </c>
      <c r="C345" s="10">
        <v>2</v>
      </c>
      <c r="D345" s="8">
        <v>2059</v>
      </c>
      <c r="E345" s="5">
        <f t="shared" si="15"/>
        <v>7.5637352141650141E-2</v>
      </c>
      <c r="F345" s="10">
        <v>61</v>
      </c>
      <c r="G345" s="10" t="s">
        <v>15</v>
      </c>
      <c r="H345" s="10">
        <v>2</v>
      </c>
      <c r="I345" s="5">
        <v>6.7060028999940832E-2</v>
      </c>
      <c r="J345" s="5">
        <v>7.5637352141650141E-2</v>
      </c>
      <c r="K345" s="31">
        <v>7.5317352141650099E-2</v>
      </c>
      <c r="M345" s="5"/>
      <c r="P345" s="20">
        <v>7.5637352141650141E-2</v>
      </c>
      <c r="S345" s="5">
        <v>5.8044914801560848E-2</v>
      </c>
      <c r="T345" s="5"/>
      <c r="V345" s="10">
        <v>2</v>
      </c>
    </row>
    <row r="346" spans="1:22" ht="54">
      <c r="A346" s="10">
        <v>61</v>
      </c>
      <c r="B346" s="10" t="s">
        <v>15</v>
      </c>
      <c r="C346" s="10">
        <v>3</v>
      </c>
      <c r="D346" s="8">
        <v>1885</v>
      </c>
      <c r="E346" s="5">
        <f t="shared" si="15"/>
        <v>6.9245463228271256E-2</v>
      </c>
      <c r="F346" s="10">
        <v>61</v>
      </c>
      <c r="G346" s="10" t="s">
        <v>15</v>
      </c>
      <c r="H346" s="10">
        <v>3</v>
      </c>
      <c r="I346" s="5">
        <v>7.5166197709167284E-2</v>
      </c>
      <c r="J346" s="5">
        <v>6.9245463228271256E-2</v>
      </c>
      <c r="K346" s="31">
        <v>7.12454632282713E-2</v>
      </c>
      <c r="M346" s="5"/>
      <c r="P346" s="20">
        <v>6.9245463228271256E-2</v>
      </c>
      <c r="S346" s="5">
        <v>5.7470208578224796E-2</v>
      </c>
      <c r="T346" s="5"/>
      <c r="V346" s="10">
        <v>3</v>
      </c>
    </row>
    <row r="347" spans="1:22" ht="54">
      <c r="A347" s="10">
        <v>61</v>
      </c>
      <c r="B347" s="10" t="s">
        <v>15</v>
      </c>
      <c r="C347" s="10">
        <v>4</v>
      </c>
      <c r="D347" s="8">
        <v>1342</v>
      </c>
      <c r="E347" s="5">
        <f t="shared" si="15"/>
        <v>4.9298361619278523E-2</v>
      </c>
      <c r="F347" s="10">
        <v>61</v>
      </c>
      <c r="G347" s="10" t="s">
        <v>15</v>
      </c>
      <c r="H347" s="10">
        <v>4</v>
      </c>
      <c r="I347" s="5">
        <v>6.8984085568238152E-2</v>
      </c>
      <c r="J347" s="5">
        <v>4.9298361619278523E-2</v>
      </c>
      <c r="K347" s="31">
        <v>6.6298361619278504E-2</v>
      </c>
      <c r="M347" s="5"/>
      <c r="P347" s="20">
        <v>4.9298361619278523E-2</v>
      </c>
      <c r="S347" s="5">
        <v>5.0350057739563331E-2</v>
      </c>
      <c r="T347" s="5"/>
      <c r="V347" s="10">
        <v>4</v>
      </c>
    </row>
    <row r="348" spans="1:22" ht="54">
      <c r="A348" s="10">
        <v>61</v>
      </c>
      <c r="B348" s="10" t="s">
        <v>15</v>
      </c>
      <c r="C348" s="10">
        <v>5</v>
      </c>
      <c r="D348" s="8">
        <v>1345</v>
      </c>
      <c r="E348" s="5">
        <f t="shared" si="15"/>
        <v>4.9408566600543678E-2</v>
      </c>
      <c r="F348" s="10">
        <v>61</v>
      </c>
      <c r="G348" s="10" t="s">
        <v>15</v>
      </c>
      <c r="H348" s="10">
        <v>5</v>
      </c>
      <c r="I348" s="5">
        <v>6.2353240397340443E-2</v>
      </c>
      <c r="J348" s="5">
        <v>4.9408566600543678E-2</v>
      </c>
      <c r="K348" s="31">
        <v>6.2408566600543697E-2</v>
      </c>
      <c r="M348" s="5"/>
      <c r="P348" s="20">
        <v>4.9408566600543678E-2</v>
      </c>
      <c r="S348" s="5">
        <v>3.7666469305350232E-2</v>
      </c>
      <c r="T348" s="5"/>
      <c r="V348" s="10">
        <v>5</v>
      </c>
    </row>
    <row r="349" spans="1:22" ht="54">
      <c r="A349" s="10">
        <v>61</v>
      </c>
      <c r="B349" s="10" t="s">
        <v>15</v>
      </c>
      <c r="C349" s="10">
        <v>6</v>
      </c>
      <c r="D349" s="8">
        <v>1160</v>
      </c>
      <c r="E349" s="5">
        <f t="shared" si="15"/>
        <v>4.2612592755859234E-2</v>
      </c>
      <c r="F349" s="10">
        <v>61</v>
      </c>
      <c r="G349" s="10" t="s">
        <v>15</v>
      </c>
      <c r="H349" s="10">
        <v>6</v>
      </c>
      <c r="I349" s="5">
        <v>5.9253523548303322E-2</v>
      </c>
      <c r="J349" s="5">
        <v>4.2612592755859234E-2</v>
      </c>
      <c r="K349" s="31">
        <v>5.86125927558592E-2</v>
      </c>
      <c r="M349" s="5"/>
      <c r="P349" s="20">
        <v>4.2612592755859234E-2</v>
      </c>
      <c r="S349" s="5">
        <v>3.5425239160953741E-2</v>
      </c>
      <c r="T349" s="5"/>
      <c r="V349" s="10">
        <v>6</v>
      </c>
    </row>
    <row r="350" spans="1:22" ht="54">
      <c r="A350" s="10">
        <v>61</v>
      </c>
      <c r="B350" s="10" t="s">
        <v>15</v>
      </c>
      <c r="C350" s="10">
        <v>7</v>
      </c>
      <c r="D350" s="8">
        <v>1688</v>
      </c>
      <c r="E350" s="5">
        <f t="shared" si="15"/>
        <v>6.2008669458526192E-2</v>
      </c>
      <c r="F350" s="10">
        <v>61</v>
      </c>
      <c r="G350" s="10" t="s">
        <v>15</v>
      </c>
      <c r="H350" s="10">
        <v>7</v>
      </c>
      <c r="I350" s="5">
        <v>5.7551522671985163E-2</v>
      </c>
      <c r="J350" s="5">
        <v>6.2008669458526192E-2</v>
      </c>
      <c r="K350" s="31">
        <v>5.4008669458526198E-2</v>
      </c>
      <c r="M350" s="5"/>
      <c r="P350" s="20">
        <v>6.2008669458526192E-2</v>
      </c>
      <c r="S350" s="5">
        <v>3.7229129868297524E-2</v>
      </c>
      <c r="T350" s="5"/>
      <c r="V350" s="10">
        <v>7</v>
      </c>
    </row>
    <row r="351" spans="1:22" ht="54">
      <c r="A351" s="10">
        <v>61</v>
      </c>
      <c r="B351" s="10" t="s">
        <v>15</v>
      </c>
      <c r="C351" s="10">
        <v>8</v>
      </c>
      <c r="D351" s="8">
        <v>2108</v>
      </c>
      <c r="E351" s="5">
        <f t="shared" si="15"/>
        <v>7.7437366835647642E-2</v>
      </c>
      <c r="F351" s="10">
        <v>61</v>
      </c>
      <c r="G351" s="10" t="s">
        <v>15</v>
      </c>
      <c r="H351" s="10">
        <v>8</v>
      </c>
      <c r="I351" s="5">
        <v>6.4795178585570629E-2</v>
      </c>
      <c r="J351" s="5">
        <v>7.7437366835647642E-2</v>
      </c>
      <c r="K351" s="31">
        <v>5.0937366835647598E-2</v>
      </c>
      <c r="M351" s="5"/>
      <c r="P351" s="20">
        <v>7.7437366835647642E-2</v>
      </c>
      <c r="S351" s="5">
        <v>5.4715508006787247E-2</v>
      </c>
      <c r="T351" s="5"/>
      <c r="V351" s="10">
        <v>8</v>
      </c>
    </row>
    <row r="352" spans="1:22" ht="54">
      <c r="A352" s="10">
        <v>61</v>
      </c>
      <c r="B352" s="10" t="s">
        <v>15</v>
      </c>
      <c r="C352" s="10">
        <v>9</v>
      </c>
      <c r="D352" s="8">
        <v>1719</v>
      </c>
      <c r="E352" s="5">
        <f t="shared" si="15"/>
        <v>6.3147454264932776E-2</v>
      </c>
      <c r="F352" s="10">
        <v>61</v>
      </c>
      <c r="G352" s="10" t="s">
        <v>15</v>
      </c>
      <c r="H352" s="10">
        <v>9</v>
      </c>
      <c r="I352" s="5">
        <v>5.1107284420397456E-2</v>
      </c>
      <c r="J352" s="5">
        <v>6.3147454264932776E-2</v>
      </c>
      <c r="K352" s="31">
        <v>4.7147454264932803E-2</v>
      </c>
      <c r="M352" s="5"/>
      <c r="P352" s="20">
        <v>6.3147454264932776E-2</v>
      </c>
      <c r="S352" s="5">
        <v>6.5604556605252953E-2</v>
      </c>
      <c r="T352" s="5"/>
      <c r="V352" s="10">
        <v>9</v>
      </c>
    </row>
    <row r="353" spans="1:22" ht="54">
      <c r="A353" s="10">
        <v>61</v>
      </c>
      <c r="B353" s="10" t="s">
        <v>15</v>
      </c>
      <c r="C353" s="10">
        <v>10</v>
      </c>
      <c r="D353" s="8">
        <v>1296</v>
      </c>
      <c r="E353" s="5">
        <f t="shared" si="15"/>
        <v>4.7608551906546177E-2</v>
      </c>
      <c r="F353" s="10">
        <v>61</v>
      </c>
      <c r="G353" s="10" t="s">
        <v>15</v>
      </c>
      <c r="H353" s="10">
        <v>10</v>
      </c>
      <c r="I353" s="5">
        <v>4.4737221124961986E-2</v>
      </c>
      <c r="J353" s="5">
        <v>4.7608551906546177E-2</v>
      </c>
      <c r="K353" s="31">
        <v>4.3608551906546202E-2</v>
      </c>
      <c r="M353" s="5"/>
      <c r="P353" s="20">
        <v>4.7608551906546177E-2</v>
      </c>
      <c r="S353" s="5">
        <v>5.0240081559460581E-2</v>
      </c>
      <c r="T353" s="5"/>
      <c r="V353" s="10">
        <v>10</v>
      </c>
    </row>
    <row r="354" spans="1:22" ht="54">
      <c r="A354" s="10">
        <v>61</v>
      </c>
      <c r="B354" s="10" t="s">
        <v>15</v>
      </c>
      <c r="C354" s="10">
        <v>11</v>
      </c>
      <c r="D354" s="8">
        <v>1095</v>
      </c>
      <c r="E354" s="5">
        <f t="shared" si="15"/>
        <v>4.0224818161780911E-2</v>
      </c>
      <c r="F354" s="10">
        <v>61</v>
      </c>
      <c r="G354" s="10" t="s">
        <v>15</v>
      </c>
      <c r="H354" s="10">
        <v>11</v>
      </c>
      <c r="I354" s="5">
        <v>3.5806590876237519E-2</v>
      </c>
      <c r="J354" s="5">
        <v>4.0224818161780911E-2</v>
      </c>
      <c r="K354" s="31">
        <v>4.0224818161780911E-2</v>
      </c>
      <c r="M354" s="5"/>
      <c r="P354" s="20">
        <v>4.0224818161780911E-2</v>
      </c>
      <c r="S354" s="5">
        <v>4.1307433901543594E-2</v>
      </c>
      <c r="T354" s="5"/>
      <c r="V354" s="10">
        <v>11</v>
      </c>
    </row>
    <row r="355" spans="1:22" ht="54">
      <c r="A355" s="10">
        <v>61</v>
      </c>
      <c r="B355" s="10" t="s">
        <v>15</v>
      </c>
      <c r="C355" s="10">
        <v>12</v>
      </c>
      <c r="D355" s="8">
        <v>989</v>
      </c>
      <c r="E355" s="5">
        <f t="shared" si="15"/>
        <v>3.6330908823745497E-2</v>
      </c>
      <c r="F355" s="10">
        <v>61</v>
      </c>
      <c r="G355" s="10" t="s">
        <v>15</v>
      </c>
      <c r="H355" s="10">
        <v>12</v>
      </c>
      <c r="I355" s="5">
        <v>3.4235955453575904E-2</v>
      </c>
      <c r="J355" s="5">
        <v>3.6330908823745497E-2</v>
      </c>
      <c r="K355" s="31">
        <v>3.6930908823745501E-2</v>
      </c>
      <c r="M355" s="5"/>
      <c r="P355" s="20">
        <v>3.6330908823745497E-2</v>
      </c>
      <c r="S355" s="5">
        <v>3.4515391079516754E-2</v>
      </c>
      <c r="T355" s="5"/>
      <c r="V355" s="10">
        <v>12</v>
      </c>
    </row>
    <row r="356" spans="1:22" ht="54">
      <c r="A356" s="10">
        <v>61</v>
      </c>
      <c r="B356" s="10" t="s">
        <v>15</v>
      </c>
      <c r="C356" s="10">
        <v>13</v>
      </c>
      <c r="D356" s="8">
        <v>1255</v>
      </c>
      <c r="E356" s="5">
        <f t="shared" si="15"/>
        <v>4.6102417162589081E-2</v>
      </c>
      <c r="F356" s="10">
        <v>61</v>
      </c>
      <c r="G356" s="10" t="s">
        <v>15</v>
      </c>
      <c r="H356" s="10">
        <v>13</v>
      </c>
      <c r="I356" s="5">
        <v>3.5693501408174198E-2</v>
      </c>
      <c r="J356" s="5">
        <v>4.6102417162589081E-2</v>
      </c>
      <c r="K356" s="31">
        <v>3.4102417162589098E-2</v>
      </c>
      <c r="M356" s="5"/>
      <c r="P356" s="20">
        <v>4.6102417162589081E-2</v>
      </c>
      <c r="S356" s="5">
        <v>4.5335839035916863E-2</v>
      </c>
      <c r="T356" s="5"/>
      <c r="V356" s="10">
        <v>13</v>
      </c>
    </row>
    <row r="357" spans="1:22" ht="54">
      <c r="A357" s="10">
        <v>61</v>
      </c>
      <c r="B357" s="10" t="s">
        <v>15</v>
      </c>
      <c r="C357" s="10">
        <v>14</v>
      </c>
      <c r="D357" s="8">
        <v>856</v>
      </c>
      <c r="E357" s="5">
        <f t="shared" si="15"/>
        <v>3.1445154654323709E-2</v>
      </c>
      <c r="F357" s="10">
        <v>61</v>
      </c>
      <c r="G357" s="10" t="s">
        <v>15</v>
      </c>
      <c r="H357" s="10">
        <v>14</v>
      </c>
      <c r="I357" s="5">
        <v>3.3855651126344297E-2</v>
      </c>
      <c r="J357" s="5">
        <v>3.1445154654323709E-2</v>
      </c>
      <c r="K357" s="31">
        <v>3.1445154654323709E-2</v>
      </c>
      <c r="M357" s="5"/>
      <c r="P357" s="20">
        <v>3.1445154654323709E-2</v>
      </c>
      <c r="S357" s="5">
        <v>3.5657935186874684E-2</v>
      </c>
      <c r="T357" s="5"/>
      <c r="V357" s="10">
        <v>14</v>
      </c>
    </row>
    <row r="358" spans="1:22" ht="54">
      <c r="A358" s="10">
        <v>61</v>
      </c>
      <c r="B358" s="10" t="s">
        <v>15</v>
      </c>
      <c r="C358" s="10">
        <v>15</v>
      </c>
      <c r="D358" s="8">
        <v>655</v>
      </c>
      <c r="E358" s="5">
        <f t="shared" si="15"/>
        <v>2.4061420909558446E-2</v>
      </c>
      <c r="F358" s="10">
        <v>61</v>
      </c>
      <c r="G358" s="10" t="s">
        <v>15</v>
      </c>
      <c r="H358" s="10">
        <v>15</v>
      </c>
      <c r="I358" s="5">
        <v>3.2014100880167165E-2</v>
      </c>
      <c r="J358" s="5">
        <v>2.4061420909558446E-2</v>
      </c>
      <c r="K358" s="31">
        <v>2.9061420909558398E-2</v>
      </c>
      <c r="M358" s="5"/>
      <c r="P358" s="20">
        <v>2.4061420909558446E-2</v>
      </c>
      <c r="S358" s="5">
        <v>2.9667667540931784E-2</v>
      </c>
      <c r="T358" s="5"/>
      <c r="V358" s="10">
        <v>15</v>
      </c>
    </row>
    <row r="359" spans="1:22" ht="54">
      <c r="A359" s="10">
        <v>61</v>
      </c>
      <c r="B359" s="10" t="s">
        <v>15</v>
      </c>
      <c r="C359" s="10">
        <v>16</v>
      </c>
      <c r="D359" s="8">
        <v>402</v>
      </c>
      <c r="E359" s="5">
        <f t="shared" si="15"/>
        <v>1.4767467489530527E-2</v>
      </c>
      <c r="F359" s="10">
        <v>61</v>
      </c>
      <c r="G359" s="10" t="s">
        <v>15</v>
      </c>
      <c r="H359" s="10">
        <v>16</v>
      </c>
      <c r="I359" s="5">
        <v>2.9585861471890268E-2</v>
      </c>
      <c r="J359" s="5">
        <v>1.4767467489530527E-2</v>
      </c>
      <c r="K359" s="31">
        <v>2.6767467489530499E-2</v>
      </c>
      <c r="M359" s="5"/>
      <c r="P359" s="20">
        <v>1.4767467489530527E-2</v>
      </c>
      <c r="S359" s="5">
        <v>2.2327812595293036E-2</v>
      </c>
      <c r="T359" s="5"/>
      <c r="V359" s="10">
        <v>16</v>
      </c>
    </row>
    <row r="360" spans="1:22" ht="54">
      <c r="A360" s="10">
        <v>61</v>
      </c>
      <c r="B360" s="10" t="s">
        <v>15</v>
      </c>
      <c r="C360" s="10">
        <v>17</v>
      </c>
      <c r="D360" s="8">
        <v>431</v>
      </c>
      <c r="E360" s="5">
        <f t="shared" si="15"/>
        <v>1.5832782308427006E-2</v>
      </c>
      <c r="F360" s="10">
        <v>61</v>
      </c>
      <c r="G360" s="10" t="s">
        <v>15</v>
      </c>
      <c r="H360" s="10">
        <v>17</v>
      </c>
      <c r="I360" s="5">
        <v>2.3670111372479916E-2</v>
      </c>
      <c r="J360" s="5">
        <v>1.5832782308427006E-2</v>
      </c>
      <c r="K360" s="31">
        <v>2.4232782308427001E-2</v>
      </c>
      <c r="M360" s="5"/>
      <c r="P360" s="20">
        <v>1.5832782308427006E-2</v>
      </c>
      <c r="S360" s="5">
        <v>2.5576454339818123E-2</v>
      </c>
      <c r="T360" s="5"/>
      <c r="V360" s="10">
        <v>17</v>
      </c>
    </row>
    <row r="361" spans="1:22" ht="54">
      <c r="A361" s="10">
        <v>61</v>
      </c>
      <c r="B361" s="10" t="s">
        <v>15</v>
      </c>
      <c r="C361" s="10">
        <v>18</v>
      </c>
      <c r="D361" s="8">
        <v>516</v>
      </c>
      <c r="E361" s="5">
        <f t="shared" si="15"/>
        <v>1.8955256777606348E-2</v>
      </c>
      <c r="F361" s="10">
        <v>61</v>
      </c>
      <c r="G361" s="10" t="s">
        <v>15</v>
      </c>
      <c r="H361" s="10">
        <v>18</v>
      </c>
      <c r="I361" s="5">
        <v>2.0355644341629127E-2</v>
      </c>
      <c r="J361" s="5">
        <v>1.8955256777606348E-2</v>
      </c>
      <c r="K361" s="31">
        <v>2.1555256777606301E-2</v>
      </c>
      <c r="M361" s="5"/>
      <c r="P361" s="20">
        <v>1.8955256777606348E-2</v>
      </c>
      <c r="S361" s="5">
        <v>2.9015506310390182E-2</v>
      </c>
      <c r="T361" s="5"/>
      <c r="V361" s="10">
        <v>18</v>
      </c>
    </row>
    <row r="362" spans="1:22" ht="54">
      <c r="A362" s="10">
        <v>61</v>
      </c>
      <c r="B362" s="10" t="s">
        <v>15</v>
      </c>
      <c r="C362" s="10">
        <v>19</v>
      </c>
      <c r="D362" s="8">
        <v>569</v>
      </c>
      <c r="E362" s="5">
        <f t="shared" si="15"/>
        <v>2.0902211446624054E-2</v>
      </c>
      <c r="F362" s="10">
        <v>61</v>
      </c>
      <c r="G362" s="10" t="s">
        <v>15</v>
      </c>
      <c r="H362" s="10">
        <v>19</v>
      </c>
      <c r="I362" s="5">
        <v>1.6238846935207305E-2</v>
      </c>
      <c r="J362" s="5">
        <v>2.0902211446624054E-2</v>
      </c>
      <c r="K362" s="31">
        <v>1.8902211446624101E-2</v>
      </c>
      <c r="M362" s="5"/>
      <c r="P362" s="20">
        <v>2.0902211446624054E-2</v>
      </c>
      <c r="S362" s="5">
        <v>2.9094864592345442E-2</v>
      </c>
      <c r="T362" s="5"/>
      <c r="V362" s="10">
        <v>19</v>
      </c>
    </row>
    <row r="363" spans="1:22" ht="54">
      <c r="A363" s="10">
        <v>61</v>
      </c>
      <c r="B363" s="10" t="s">
        <v>15</v>
      </c>
      <c r="C363" s="10">
        <v>20</v>
      </c>
      <c r="D363" s="8">
        <v>550</v>
      </c>
      <c r="E363" s="5">
        <f t="shared" si="15"/>
        <v>2.0204246565278083E-2</v>
      </c>
      <c r="F363" s="10">
        <v>61</v>
      </c>
      <c r="G363" s="10" t="s">
        <v>15</v>
      </c>
      <c r="H363" s="10">
        <v>20</v>
      </c>
      <c r="I363" s="5">
        <v>1.2929818177369027E-2</v>
      </c>
      <c r="J363" s="5">
        <v>2.0204246565278083E-2</v>
      </c>
      <c r="K363" s="31">
        <v>1.7204246565278102E-2</v>
      </c>
      <c r="M363" s="5"/>
      <c r="P363" s="20">
        <v>2.0204246565278083E-2</v>
      </c>
      <c r="S363" s="5">
        <v>2.7367435879294317E-2</v>
      </c>
      <c r="T363" s="5"/>
      <c r="V363" s="10">
        <v>20</v>
      </c>
    </row>
    <row r="364" spans="1:22" ht="54">
      <c r="A364" s="10">
        <v>61</v>
      </c>
      <c r="B364" s="10" t="s">
        <v>15</v>
      </c>
      <c r="C364" s="10">
        <v>21</v>
      </c>
      <c r="D364" s="8">
        <v>500</v>
      </c>
      <c r="E364" s="5">
        <f t="shared" si="15"/>
        <v>1.8367496877525532E-2</v>
      </c>
      <c r="F364" s="10">
        <v>61</v>
      </c>
      <c r="G364" s="10" t="s">
        <v>15</v>
      </c>
      <c r="H364" s="10">
        <v>21</v>
      </c>
      <c r="I364" s="5">
        <v>1.3450085132619524E-2</v>
      </c>
      <c r="J364" s="5">
        <v>1.8367496877525532E-2</v>
      </c>
      <c r="K364" s="31">
        <v>1.49674968775255E-2</v>
      </c>
      <c r="M364" s="5"/>
      <c r="P364" s="20">
        <v>1.8367496877525532E-2</v>
      </c>
      <c r="S364" s="5">
        <v>2.8759639983168432E-2</v>
      </c>
      <c r="T364" s="5"/>
      <c r="V364" s="10">
        <v>21</v>
      </c>
    </row>
    <row r="365" spans="1:22" ht="54">
      <c r="A365" s="10">
        <v>61</v>
      </c>
      <c r="B365" s="10" t="s">
        <v>15</v>
      </c>
      <c r="C365" s="10">
        <v>22</v>
      </c>
      <c r="D365" s="8">
        <v>335</v>
      </c>
      <c r="E365" s="5">
        <f t="shared" si="15"/>
        <v>1.2306222907942106E-2</v>
      </c>
      <c r="F365" s="10">
        <v>61</v>
      </c>
      <c r="G365" s="10" t="s">
        <v>15</v>
      </c>
      <c r="H365" s="10">
        <v>22</v>
      </c>
      <c r="I365" s="5">
        <v>1.5029202711053624E-2</v>
      </c>
      <c r="J365" s="5">
        <v>1.2306222907942106E-2</v>
      </c>
      <c r="K365" s="31">
        <v>1.3106222907942101E-2</v>
      </c>
      <c r="M365" s="5"/>
      <c r="P365" s="20">
        <v>1.2306222907942106E-2</v>
      </c>
      <c r="S365" s="5">
        <v>2.4392617445499105E-2</v>
      </c>
      <c r="T365" s="5"/>
      <c r="V365" s="10">
        <v>22</v>
      </c>
    </row>
    <row r="366" spans="1:22" ht="54">
      <c r="A366" s="10">
        <v>61</v>
      </c>
      <c r="B366" s="10" t="s">
        <v>15</v>
      </c>
      <c r="C366" s="10">
        <v>23</v>
      </c>
      <c r="D366" s="8">
        <v>319</v>
      </c>
      <c r="E366" s="5">
        <f t="shared" si="15"/>
        <v>1.1718463007861288E-2</v>
      </c>
      <c r="F366" s="10">
        <v>61</v>
      </c>
      <c r="G366" s="10" t="s">
        <v>15</v>
      </c>
      <c r="H366" s="10">
        <v>23</v>
      </c>
      <c r="I366" s="5">
        <v>1.6897387947823004E-2</v>
      </c>
      <c r="J366" s="5">
        <v>1.1718463007861288E-2</v>
      </c>
      <c r="K366" s="31">
        <v>1.1718463007861288E-2</v>
      </c>
      <c r="M366" s="5"/>
      <c r="P366" s="20">
        <v>1.1718463007861288E-2</v>
      </c>
      <c r="S366" s="5">
        <v>2.1540684359674243E-2</v>
      </c>
      <c r="T366" s="5"/>
      <c r="V366" s="10">
        <v>23</v>
      </c>
    </row>
    <row r="367" spans="1:22" ht="54">
      <c r="A367" s="10">
        <v>61</v>
      </c>
      <c r="B367" s="10" t="s">
        <v>15</v>
      </c>
      <c r="C367" s="10">
        <v>24</v>
      </c>
      <c r="D367" s="8">
        <v>211</v>
      </c>
      <c r="E367" s="5">
        <f t="shared" si="15"/>
        <v>7.751083682315774E-3</v>
      </c>
      <c r="F367" s="10">
        <v>61</v>
      </c>
      <c r="G367" s="10" t="s">
        <v>15</v>
      </c>
      <c r="H367" s="10">
        <v>24</v>
      </c>
      <c r="I367" s="5">
        <v>1.9338486237366601E-2</v>
      </c>
      <c r="J367" s="5">
        <v>7.751083682315774E-3</v>
      </c>
      <c r="K367" s="31">
        <v>1.0051083682315699E-2</v>
      </c>
      <c r="M367" s="5"/>
      <c r="P367" s="20">
        <v>7.751083682315774E-3</v>
      </c>
      <c r="S367" s="5">
        <v>1.7138161610369042E-2</v>
      </c>
      <c r="T367" s="5"/>
      <c r="V367" s="10">
        <v>24</v>
      </c>
    </row>
    <row r="368" spans="1:22" ht="54">
      <c r="A368" s="10">
        <v>61</v>
      </c>
      <c r="B368" s="10" t="s">
        <v>15</v>
      </c>
      <c r="C368" s="10">
        <v>25</v>
      </c>
      <c r="D368" s="8">
        <v>105</v>
      </c>
      <c r="E368" s="5">
        <f t="shared" si="15"/>
        <v>3.8571743442803613E-3</v>
      </c>
      <c r="F368" s="10">
        <v>61</v>
      </c>
      <c r="G368" s="10" t="s">
        <v>15</v>
      </c>
      <c r="H368" s="10">
        <v>25</v>
      </c>
      <c r="I368" s="5">
        <v>2.431309383927494E-3</v>
      </c>
      <c r="J368" s="5">
        <v>3.8571743442803613E-3</v>
      </c>
      <c r="K368" s="31">
        <v>9.2571743442803594E-3</v>
      </c>
      <c r="M368" s="5"/>
      <c r="P368" s="20">
        <v>3.8571743442803613E-3</v>
      </c>
      <c r="S368" s="5">
        <v>6.8395419396934986E-3</v>
      </c>
      <c r="T368" s="5"/>
      <c r="V368" s="10">
        <v>25</v>
      </c>
    </row>
    <row r="369" spans="1:22" ht="54">
      <c r="A369" s="10">
        <v>61</v>
      </c>
      <c r="B369" s="10" t="s">
        <v>15</v>
      </c>
      <c r="C369" s="10">
        <v>26</v>
      </c>
      <c r="D369" s="8">
        <v>90</v>
      </c>
      <c r="E369" s="5">
        <f t="shared" si="15"/>
        <v>3.3061494379545957E-3</v>
      </c>
      <c r="F369" s="10">
        <v>61</v>
      </c>
      <c r="G369" s="10" t="s">
        <v>15</v>
      </c>
      <c r="H369" s="10">
        <v>26</v>
      </c>
      <c r="I369" s="5">
        <v>2.4377495882081262E-3</v>
      </c>
      <c r="J369" s="5">
        <v>3.3061494379545957E-3</v>
      </c>
      <c r="K369" s="31">
        <v>7.3061494379546002E-3</v>
      </c>
      <c r="M369" s="5"/>
      <c r="P369" s="20">
        <v>3.3061494379545957E-3</v>
      </c>
      <c r="S369" s="5">
        <v>5.8292340519023027E-3</v>
      </c>
      <c r="T369" s="5"/>
      <c r="V369" s="10">
        <v>26</v>
      </c>
    </row>
    <row r="370" spans="1:22" ht="54">
      <c r="A370" s="10">
        <v>61</v>
      </c>
      <c r="B370" s="10" t="s">
        <v>15</v>
      </c>
      <c r="C370" s="10">
        <v>27</v>
      </c>
      <c r="D370" s="8">
        <v>98</v>
      </c>
      <c r="E370" s="5">
        <f t="shared" si="15"/>
        <v>3.600029387995004E-3</v>
      </c>
      <c r="F370" s="10">
        <v>61</v>
      </c>
      <c r="G370" s="10" t="s">
        <v>15</v>
      </c>
      <c r="H370" s="10">
        <v>27</v>
      </c>
      <c r="I370" s="5">
        <v>2.1046799518980976E-3</v>
      </c>
      <c r="J370" s="5">
        <v>3.600029387995004E-3</v>
      </c>
      <c r="K370" s="31">
        <v>6.1000293879949997E-3</v>
      </c>
      <c r="M370" s="5"/>
      <c r="P370" s="20">
        <v>3.600029387995004E-3</v>
      </c>
      <c r="S370" s="5">
        <v>5.1188160638043897E-3</v>
      </c>
      <c r="T370" s="5"/>
      <c r="V370" s="10">
        <v>27</v>
      </c>
    </row>
    <row r="371" spans="1:22" ht="54">
      <c r="A371" s="10">
        <v>61</v>
      </c>
      <c r="B371" s="10" t="s">
        <v>15</v>
      </c>
      <c r="C371" s="10">
        <v>28</v>
      </c>
      <c r="D371" s="8">
        <v>119</v>
      </c>
      <c r="E371" s="5">
        <f t="shared" si="15"/>
        <v>4.3714642568510763E-3</v>
      </c>
      <c r="F371" s="10">
        <v>61</v>
      </c>
      <c r="G371" s="10" t="s">
        <v>15</v>
      </c>
      <c r="H371" s="10">
        <v>28</v>
      </c>
      <c r="I371" s="5">
        <v>1.1788975878431218E-3</v>
      </c>
      <c r="J371" s="5">
        <v>4.3714642568510763E-3</v>
      </c>
      <c r="K371" s="31">
        <v>5.0714642568510798E-3</v>
      </c>
      <c r="M371" s="5"/>
      <c r="P371" s="20">
        <v>4.3714642568510763E-3</v>
      </c>
      <c r="S371" s="5">
        <v>6.668826469752206E-3</v>
      </c>
      <c r="T371" s="5"/>
      <c r="V371" s="10">
        <v>28</v>
      </c>
    </row>
    <row r="372" spans="1:22" ht="54">
      <c r="A372" s="10">
        <v>61</v>
      </c>
      <c r="B372" s="10" t="s">
        <v>15</v>
      </c>
      <c r="C372" s="10">
        <v>29</v>
      </c>
      <c r="D372" s="8">
        <v>128</v>
      </c>
      <c r="E372" s="5">
        <f t="shared" si="15"/>
        <v>4.7020792006465355E-3</v>
      </c>
      <c r="F372" s="10">
        <v>61</v>
      </c>
      <c r="G372" s="10" t="s">
        <v>15</v>
      </c>
      <c r="H372" s="10">
        <v>29</v>
      </c>
      <c r="I372" s="5">
        <v>9.4615540224517365E-4</v>
      </c>
      <c r="J372" s="5">
        <v>4.7020792006465355E-3</v>
      </c>
      <c r="K372" s="31">
        <v>4.10207920064654E-3</v>
      </c>
      <c r="M372" s="5"/>
      <c r="P372" s="20">
        <v>4.7020792006465355E-3</v>
      </c>
      <c r="S372" s="5">
        <v>4.0115239148541077E-3</v>
      </c>
      <c r="T372" s="5"/>
      <c r="V372" s="10">
        <v>29</v>
      </c>
    </row>
    <row r="373" spans="1:22" ht="54">
      <c r="A373" s="10">
        <v>61</v>
      </c>
      <c r="B373" s="10" t="s">
        <v>15</v>
      </c>
      <c r="C373" s="10">
        <v>30</v>
      </c>
      <c r="D373" s="8">
        <v>424</v>
      </c>
      <c r="E373" s="5">
        <f t="shared" si="15"/>
        <v>1.5575637352141651E-2</v>
      </c>
      <c r="F373" s="10">
        <v>61</v>
      </c>
      <c r="G373" s="10" t="s">
        <v>15</v>
      </c>
      <c r="H373" s="10">
        <v>30</v>
      </c>
      <c r="I373" s="5">
        <v>1.4026138933274541E-3</v>
      </c>
      <c r="J373" s="5">
        <v>1.5575637352141651E-2</v>
      </c>
      <c r="K373" s="31">
        <v>6.7563735214170003E-3</v>
      </c>
      <c r="L373" s="19">
        <f>SUM(K343:K373)</f>
        <v>1.0000007361692751</v>
      </c>
      <c r="M373" s="5"/>
      <c r="P373" s="20">
        <v>1.5575637352141651E-2</v>
      </c>
      <c r="S373" s="5">
        <v>4.5096026417453527E-3</v>
      </c>
      <c r="T373" s="5"/>
      <c r="V373" s="10">
        <v>30</v>
      </c>
    </row>
    <row r="374" spans="1:22" ht="54">
      <c r="A374" s="10">
        <v>62</v>
      </c>
      <c r="B374" s="10" t="s">
        <v>16</v>
      </c>
      <c r="C374" s="10">
        <v>0</v>
      </c>
      <c r="D374" s="8">
        <v>461</v>
      </c>
      <c r="E374" s="5">
        <f t="shared" ref="E374:E404" si="16">D374/SUM(D$374:D$404)</f>
        <v>2.2024747981462901E-2</v>
      </c>
      <c r="F374" s="10">
        <v>62</v>
      </c>
      <c r="G374" s="10" t="s">
        <v>16</v>
      </c>
      <c r="H374" s="10">
        <v>0</v>
      </c>
      <c r="I374" s="5">
        <v>4.4418242078916439E-2</v>
      </c>
      <c r="J374" s="5">
        <v>2.2024747981462901E-2</v>
      </c>
      <c r="K374" s="20">
        <v>2.3624747981462899E-2</v>
      </c>
      <c r="M374" s="5"/>
      <c r="P374" s="20">
        <v>2.2024747981462901E-2</v>
      </c>
      <c r="S374" s="5">
        <v>6.9690572113277352E-2</v>
      </c>
      <c r="T374" s="5"/>
      <c r="V374" s="10">
        <v>0</v>
      </c>
    </row>
    <row r="375" spans="1:22" ht="54">
      <c r="A375" s="10">
        <v>62</v>
      </c>
      <c r="B375" s="10" t="s">
        <v>16</v>
      </c>
      <c r="C375" s="10">
        <v>1</v>
      </c>
      <c r="D375" s="8">
        <v>1828</v>
      </c>
      <c r="E375" s="5">
        <f t="shared" si="16"/>
        <v>8.7334575510009074E-2</v>
      </c>
      <c r="F375" s="10">
        <v>62</v>
      </c>
      <c r="G375" s="10" t="s">
        <v>16</v>
      </c>
      <c r="H375" s="10">
        <v>1</v>
      </c>
      <c r="I375" s="5">
        <v>5.9956978492872327E-2</v>
      </c>
      <c r="J375" s="5">
        <v>8.7334575510009074E-2</v>
      </c>
      <c r="K375" s="20">
        <v>7.9334575510009095E-2</v>
      </c>
      <c r="M375" s="5"/>
      <c r="P375" s="20">
        <v>8.7334575510009074E-2</v>
      </c>
      <c r="S375" s="5">
        <v>7.0394573151886283E-2</v>
      </c>
      <c r="T375" s="5"/>
      <c r="V375" s="10">
        <v>1</v>
      </c>
    </row>
    <row r="376" spans="1:22" ht="54">
      <c r="A376" s="10">
        <v>62</v>
      </c>
      <c r="B376" s="10" t="s">
        <v>16</v>
      </c>
      <c r="C376" s="10">
        <v>2</v>
      </c>
      <c r="D376" s="8">
        <v>1599</v>
      </c>
      <c r="E376" s="5">
        <f t="shared" si="16"/>
        <v>7.6393865558262858E-2</v>
      </c>
      <c r="F376" s="10">
        <v>62</v>
      </c>
      <c r="G376" s="10" t="s">
        <v>16</v>
      </c>
      <c r="H376" s="10">
        <v>2</v>
      </c>
      <c r="I376" s="5">
        <v>6.8732215635034788E-2</v>
      </c>
      <c r="J376" s="5">
        <v>7.6393865558262858E-2</v>
      </c>
      <c r="K376" s="20">
        <v>7.4393865558262898E-2</v>
      </c>
      <c r="M376" s="5"/>
      <c r="P376" s="20">
        <v>7.6393865558262858E-2</v>
      </c>
      <c r="S376" s="5">
        <v>7.4887837585199291E-2</v>
      </c>
      <c r="T376" s="5"/>
      <c r="V376" s="10">
        <v>2</v>
      </c>
    </row>
    <row r="377" spans="1:22" ht="54">
      <c r="A377" s="10">
        <v>62</v>
      </c>
      <c r="B377" s="10" t="s">
        <v>16</v>
      </c>
      <c r="C377" s="10">
        <v>3</v>
      </c>
      <c r="D377" s="8">
        <v>1439</v>
      </c>
      <c r="E377" s="5">
        <f t="shared" si="16"/>
        <v>6.8749701399837562E-2</v>
      </c>
      <c r="F377" s="10">
        <v>62</v>
      </c>
      <c r="G377" s="10" t="s">
        <v>16</v>
      </c>
      <c r="H377" s="10">
        <v>3</v>
      </c>
      <c r="I377" s="5">
        <v>7.364132794761144E-2</v>
      </c>
      <c r="J377" s="5">
        <v>6.8749701399837562E-2</v>
      </c>
      <c r="K377" s="20">
        <v>6.9749701399837605E-2</v>
      </c>
      <c r="M377" s="5"/>
      <c r="P377" s="20">
        <v>6.8749701399837562E-2</v>
      </c>
      <c r="S377" s="5">
        <v>7.4146358715818844E-2</v>
      </c>
      <c r="T377" s="5"/>
      <c r="V377" s="10">
        <v>3</v>
      </c>
    </row>
    <row r="378" spans="1:22" ht="54">
      <c r="A378" s="10">
        <v>62</v>
      </c>
      <c r="B378" s="10" t="s">
        <v>16</v>
      </c>
      <c r="C378" s="10">
        <v>4</v>
      </c>
      <c r="D378" s="8">
        <v>1015</v>
      </c>
      <c r="E378" s="5">
        <f t="shared" si="16"/>
        <v>4.8492666380010513E-2</v>
      </c>
      <c r="F378" s="10">
        <v>62</v>
      </c>
      <c r="G378" s="10" t="s">
        <v>16</v>
      </c>
      <c r="H378" s="10">
        <v>4</v>
      </c>
      <c r="I378" s="5">
        <v>6.8483905289696806E-2</v>
      </c>
      <c r="J378" s="5">
        <v>4.8492666380010513E-2</v>
      </c>
      <c r="K378" s="20">
        <v>6.54926663800105E-2</v>
      </c>
      <c r="M378" s="5"/>
      <c r="P378" s="20">
        <v>4.8492666380010513E-2</v>
      </c>
      <c r="S378" s="5">
        <v>6.4960069372556342E-2</v>
      </c>
      <c r="T378" s="5"/>
      <c r="V378" s="10">
        <v>4</v>
      </c>
    </row>
    <row r="379" spans="1:22" ht="54">
      <c r="A379" s="10">
        <v>62</v>
      </c>
      <c r="B379" s="10" t="s">
        <v>16</v>
      </c>
      <c r="C379" s="10">
        <v>5</v>
      </c>
      <c r="D379" s="8">
        <v>1059</v>
      </c>
      <c r="E379" s="5">
        <f t="shared" si="16"/>
        <v>5.059481152357747E-2</v>
      </c>
      <c r="F379" s="10">
        <v>62</v>
      </c>
      <c r="G379" s="10" t="s">
        <v>16</v>
      </c>
      <c r="H379" s="10">
        <v>5</v>
      </c>
      <c r="I379" s="5">
        <v>6.367224153915034E-2</v>
      </c>
      <c r="J379" s="5">
        <v>5.059481152357747E-2</v>
      </c>
      <c r="K379" s="20">
        <v>6.2594811523577501E-2</v>
      </c>
      <c r="M379" s="5"/>
      <c r="P379" s="20">
        <v>5.059481152357747E-2</v>
      </c>
      <c r="S379" s="5">
        <v>4.8596084097923528E-2</v>
      </c>
      <c r="T379" s="5"/>
      <c r="V379" s="10">
        <v>5</v>
      </c>
    </row>
    <row r="380" spans="1:22" ht="54">
      <c r="A380" s="10">
        <v>62</v>
      </c>
      <c r="B380" s="10" t="s">
        <v>16</v>
      </c>
      <c r="C380" s="10">
        <v>6</v>
      </c>
      <c r="D380" s="8">
        <v>880</v>
      </c>
      <c r="E380" s="5">
        <f t="shared" si="16"/>
        <v>4.2042902871339161E-2</v>
      </c>
      <c r="F380" s="10">
        <v>62</v>
      </c>
      <c r="G380" s="10" t="s">
        <v>16</v>
      </c>
      <c r="H380" s="10">
        <v>6</v>
      </c>
      <c r="I380" s="5">
        <v>6.064885953241117E-2</v>
      </c>
      <c r="J380" s="5">
        <v>4.2042902871339161E-2</v>
      </c>
      <c r="K380" s="20">
        <v>5.8042902871339203E-2</v>
      </c>
      <c r="M380" s="5"/>
      <c r="P380" s="20">
        <v>4.2042902871339161E-2</v>
      </c>
      <c r="S380" s="5">
        <v>4.5704614874536226E-2</v>
      </c>
      <c r="T380" s="5"/>
      <c r="V380" s="10">
        <v>6</v>
      </c>
    </row>
    <row r="381" spans="1:22" ht="54">
      <c r="A381" s="10">
        <v>62</v>
      </c>
      <c r="B381" s="10" t="s">
        <v>16</v>
      </c>
      <c r="C381" s="10">
        <v>7</v>
      </c>
      <c r="D381" s="8">
        <v>1314</v>
      </c>
      <c r="E381" s="5">
        <f t="shared" si="16"/>
        <v>6.277769815106779E-2</v>
      </c>
      <c r="F381" s="10">
        <v>62</v>
      </c>
      <c r="G381" s="10" t="s">
        <v>16</v>
      </c>
      <c r="H381" s="10">
        <v>7</v>
      </c>
      <c r="I381" s="5">
        <v>5.9239611282220266E-2</v>
      </c>
      <c r="J381" s="5">
        <v>6.277769815106779E-2</v>
      </c>
      <c r="K381" s="20">
        <v>5.5777698151067798E-2</v>
      </c>
      <c r="M381" s="5"/>
      <c r="P381" s="20">
        <v>6.277769815106779E-2</v>
      </c>
      <c r="S381" s="5">
        <v>4.8031879006716675E-2</v>
      </c>
      <c r="T381" s="5"/>
      <c r="V381" s="10">
        <v>7</v>
      </c>
    </row>
    <row r="382" spans="1:22" ht="54">
      <c r="A382" s="10">
        <v>62</v>
      </c>
      <c r="B382" s="10" t="s">
        <v>16</v>
      </c>
      <c r="C382" s="10">
        <v>8</v>
      </c>
      <c r="D382" s="8">
        <v>1634</v>
      </c>
      <c r="E382" s="5">
        <f t="shared" si="16"/>
        <v>7.8066026467918395E-2</v>
      </c>
      <c r="F382" s="10">
        <v>62</v>
      </c>
      <c r="G382" s="10" t="s">
        <v>16</v>
      </c>
      <c r="H382" s="10">
        <v>8</v>
      </c>
      <c r="I382" s="5">
        <v>6.2294894647647356E-2</v>
      </c>
      <c r="J382" s="5">
        <v>7.8066026467918395E-2</v>
      </c>
      <c r="K382" s="20">
        <v>5.20660264679184E-2</v>
      </c>
      <c r="M382" s="5"/>
      <c r="P382" s="20">
        <v>7.8066026467918395E-2</v>
      </c>
      <c r="S382" s="5">
        <v>7.0592368771375535E-2</v>
      </c>
      <c r="T382" s="5"/>
      <c r="V382" s="10">
        <v>8</v>
      </c>
    </row>
    <row r="383" spans="1:22" ht="54">
      <c r="A383" s="10">
        <v>62</v>
      </c>
      <c r="B383" s="10" t="s">
        <v>16</v>
      </c>
      <c r="C383" s="10">
        <v>9</v>
      </c>
      <c r="D383" s="8">
        <v>1339</v>
      </c>
      <c r="E383" s="5">
        <f t="shared" si="16"/>
        <v>6.3972098800821747E-2</v>
      </c>
      <c r="F383" s="10">
        <v>62</v>
      </c>
      <c r="G383" s="10" t="s">
        <v>16</v>
      </c>
      <c r="H383" s="10">
        <v>9</v>
      </c>
      <c r="I383" s="5">
        <v>5.1961621738103606E-2</v>
      </c>
      <c r="J383" s="5">
        <v>6.3972098800821747E-2</v>
      </c>
      <c r="K383" s="20">
        <v>4.8972098800821699E-2</v>
      </c>
      <c r="M383" s="5"/>
      <c r="P383" s="20">
        <v>6.3972098800821747E-2</v>
      </c>
      <c r="S383" s="5">
        <v>8.4641024601685239E-2</v>
      </c>
      <c r="T383" s="5"/>
      <c r="V383" s="10">
        <v>9</v>
      </c>
    </row>
    <row r="384" spans="1:22" ht="54">
      <c r="A384" s="10">
        <v>62</v>
      </c>
      <c r="B384" s="10" t="s">
        <v>16</v>
      </c>
      <c r="C384" s="10">
        <v>10</v>
      </c>
      <c r="D384" s="8">
        <v>1000</v>
      </c>
      <c r="E384" s="5">
        <f t="shared" si="16"/>
        <v>4.7776025990158136E-2</v>
      </c>
      <c r="F384" s="10">
        <v>62</v>
      </c>
      <c r="G384" s="10" t="s">
        <v>16</v>
      </c>
      <c r="H384" s="10">
        <v>10</v>
      </c>
      <c r="I384" s="5">
        <v>4.5136273449659127E-2</v>
      </c>
      <c r="J384" s="5">
        <v>4.7776025990158136E-2</v>
      </c>
      <c r="K384" s="20">
        <v>4.67760259901581E-2</v>
      </c>
      <c r="M384" s="5"/>
      <c r="P384" s="20">
        <v>4.7776025990158136E-2</v>
      </c>
      <c r="S384" s="5">
        <v>6.4818235795520068E-2</v>
      </c>
      <c r="T384" s="5"/>
      <c r="V384" s="10">
        <v>10</v>
      </c>
    </row>
    <row r="385" spans="1:22" ht="54">
      <c r="A385" s="10">
        <v>62</v>
      </c>
      <c r="B385" s="10" t="s">
        <v>16</v>
      </c>
      <c r="C385" s="10">
        <v>11</v>
      </c>
      <c r="D385" s="8">
        <v>852</v>
      </c>
      <c r="E385" s="5">
        <f t="shared" si="16"/>
        <v>4.0705174143614735E-2</v>
      </c>
      <c r="F385" s="10">
        <v>62</v>
      </c>
      <c r="G385" s="10" t="s">
        <v>16</v>
      </c>
      <c r="H385" s="10">
        <v>11</v>
      </c>
      <c r="I385" s="5">
        <v>3.6546207108288119E-2</v>
      </c>
      <c r="J385" s="5">
        <v>4.0705174143614735E-2</v>
      </c>
      <c r="K385" s="20">
        <v>4.3705174143614703E-2</v>
      </c>
      <c r="M385" s="5"/>
      <c r="P385" s="20">
        <v>4.0705174143614735E-2</v>
      </c>
      <c r="S385" s="5">
        <v>5.3293329812115257E-2</v>
      </c>
      <c r="T385" s="5"/>
      <c r="V385" s="10">
        <v>11</v>
      </c>
    </row>
    <row r="386" spans="1:22" ht="54">
      <c r="A386" s="10">
        <v>62</v>
      </c>
      <c r="B386" s="10" t="s">
        <v>16</v>
      </c>
      <c r="C386" s="10">
        <v>12</v>
      </c>
      <c r="D386" s="8">
        <v>761</v>
      </c>
      <c r="E386" s="5">
        <f t="shared" si="16"/>
        <v>3.6357555778510346E-2</v>
      </c>
      <c r="F386" s="10">
        <v>62</v>
      </c>
      <c r="G386" s="10" t="s">
        <v>16</v>
      </c>
      <c r="H386" s="10">
        <v>12</v>
      </c>
      <c r="I386" s="5">
        <v>3.4412784065588752E-2</v>
      </c>
      <c r="J386" s="5">
        <v>3.6357555778510346E-2</v>
      </c>
      <c r="K386" s="20">
        <v>4.0357555778510301E-2</v>
      </c>
      <c r="M386" s="5"/>
      <c r="P386" s="20">
        <v>3.6357555778510346E-2</v>
      </c>
      <c r="S386" s="5">
        <v>5.0629129065425882E-2</v>
      </c>
      <c r="T386" s="5"/>
      <c r="V386" s="10">
        <v>12</v>
      </c>
    </row>
    <row r="387" spans="1:22" ht="54">
      <c r="A387" s="10">
        <v>62</v>
      </c>
      <c r="B387" s="10" t="s">
        <v>16</v>
      </c>
      <c r="C387" s="10">
        <v>13</v>
      </c>
      <c r="D387" s="8">
        <v>942</v>
      </c>
      <c r="E387" s="5">
        <f t="shared" si="16"/>
        <v>4.500501648272897E-2</v>
      </c>
      <c r="F387" s="10">
        <v>62</v>
      </c>
      <c r="G387" s="10" t="s">
        <v>16</v>
      </c>
      <c r="H387" s="10">
        <v>13</v>
      </c>
      <c r="I387" s="5">
        <v>3.4136543324612946E-2</v>
      </c>
      <c r="J387" s="5">
        <v>4.500501648272897E-2</v>
      </c>
      <c r="K387" s="20">
        <v>3.7005016482728997E-2</v>
      </c>
      <c r="M387" s="5"/>
      <c r="P387" s="20">
        <v>4.500501648272897E-2</v>
      </c>
      <c r="S387" s="5">
        <v>5.0528703033455614E-2</v>
      </c>
      <c r="T387" s="5"/>
      <c r="V387" s="10">
        <v>13</v>
      </c>
    </row>
    <row r="388" spans="1:22" ht="54">
      <c r="A388" s="10">
        <v>62</v>
      </c>
      <c r="B388" s="10" t="s">
        <v>16</v>
      </c>
      <c r="C388" s="10">
        <v>14</v>
      </c>
      <c r="D388" s="8">
        <v>670</v>
      </c>
      <c r="E388" s="5">
        <f t="shared" si="16"/>
        <v>3.2009937413405951E-2</v>
      </c>
      <c r="F388" s="10">
        <v>62</v>
      </c>
      <c r="G388" s="10" t="s">
        <v>16</v>
      </c>
      <c r="H388" s="10">
        <v>14</v>
      </c>
      <c r="I388" s="5">
        <v>3.2683008216183883E-2</v>
      </c>
      <c r="J388" s="5">
        <v>3.2009937413405951E-2</v>
      </c>
      <c r="K388" s="20">
        <v>3.4009937413406001E-2</v>
      </c>
      <c r="M388" s="5"/>
      <c r="P388" s="20">
        <v>3.2009937413405951E-2</v>
      </c>
      <c r="S388" s="5">
        <v>3.3203757068846484E-2</v>
      </c>
      <c r="T388" s="5"/>
      <c r="V388" s="10">
        <v>14</v>
      </c>
    </row>
    <row r="389" spans="1:22" ht="54">
      <c r="A389" s="10">
        <v>62</v>
      </c>
      <c r="B389" s="10" t="s">
        <v>16</v>
      </c>
      <c r="C389" s="10">
        <v>15</v>
      </c>
      <c r="D389" s="8">
        <v>502</v>
      </c>
      <c r="E389" s="5">
        <f t="shared" si="16"/>
        <v>2.3983565047059386E-2</v>
      </c>
      <c r="F389" s="10">
        <v>62</v>
      </c>
      <c r="G389" s="10" t="s">
        <v>16</v>
      </c>
      <c r="H389" s="10">
        <v>15</v>
      </c>
      <c r="I389" s="5">
        <v>2.9221109791484817E-2</v>
      </c>
      <c r="J389" s="5">
        <v>2.3983565047059386E-2</v>
      </c>
      <c r="K389" s="20">
        <v>3.0983565047059399E-2</v>
      </c>
      <c r="M389" s="5"/>
      <c r="P389" s="20">
        <v>2.3983565047059386E-2</v>
      </c>
      <c r="S389" s="5">
        <v>2.5476556088630191E-2</v>
      </c>
      <c r="T389" s="5"/>
      <c r="V389" s="10">
        <v>15</v>
      </c>
    </row>
    <row r="390" spans="1:22" ht="54">
      <c r="A390" s="10">
        <v>62</v>
      </c>
      <c r="B390" s="10" t="s">
        <v>16</v>
      </c>
      <c r="C390" s="10">
        <v>16</v>
      </c>
      <c r="D390" s="8">
        <v>300</v>
      </c>
      <c r="E390" s="5">
        <f t="shared" si="16"/>
        <v>1.4332807797047441E-2</v>
      </c>
      <c r="F390" s="10">
        <v>62</v>
      </c>
      <c r="G390" s="10" t="s">
        <v>16</v>
      </c>
      <c r="H390" s="10">
        <v>16</v>
      </c>
      <c r="I390" s="5">
        <v>2.5692960865602271E-2</v>
      </c>
      <c r="J390" s="5">
        <v>1.4332807797047441E-2</v>
      </c>
      <c r="K390" s="20">
        <v>2.7332807797047401E-2</v>
      </c>
      <c r="M390" s="5"/>
      <c r="P390" s="20">
        <v>1.4332807797047441E-2</v>
      </c>
      <c r="S390" s="5">
        <v>1.5465681695907499E-2</v>
      </c>
      <c r="T390" s="5"/>
      <c r="V390" s="10">
        <v>16</v>
      </c>
    </row>
    <row r="391" spans="1:22" ht="54">
      <c r="A391" s="10">
        <v>62</v>
      </c>
      <c r="B391" s="10" t="s">
        <v>16</v>
      </c>
      <c r="C391" s="10">
        <v>17</v>
      </c>
      <c r="D391" s="8">
        <v>324</v>
      </c>
      <c r="E391" s="5">
        <f t="shared" si="16"/>
        <v>1.5479432420811236E-2</v>
      </c>
      <c r="F391" s="10">
        <v>62</v>
      </c>
      <c r="G391" s="10" t="s">
        <v>16</v>
      </c>
      <c r="H391" s="10">
        <v>17</v>
      </c>
      <c r="I391" s="5">
        <v>2.1096727509688568E-2</v>
      </c>
      <c r="J391" s="5">
        <v>1.5479432420811236E-2</v>
      </c>
      <c r="K391" s="20">
        <v>2.4879432420811198E-2</v>
      </c>
      <c r="M391" s="5"/>
      <c r="P391" s="20">
        <v>1.5479432420811236E-2</v>
      </c>
      <c r="S391" s="5">
        <v>1.1177853993211926E-2</v>
      </c>
      <c r="T391" s="5"/>
      <c r="V391" s="10">
        <v>17</v>
      </c>
    </row>
    <row r="392" spans="1:22" ht="54">
      <c r="A392" s="10">
        <v>62</v>
      </c>
      <c r="B392" s="10" t="s">
        <v>16</v>
      </c>
      <c r="C392" s="10">
        <v>18</v>
      </c>
      <c r="D392" s="8">
        <v>379</v>
      </c>
      <c r="E392" s="5">
        <f t="shared" si="16"/>
        <v>1.8107113850269935E-2</v>
      </c>
      <c r="F392" s="10">
        <v>62</v>
      </c>
      <c r="G392" s="10" t="s">
        <v>16</v>
      </c>
      <c r="H392" s="10">
        <v>18</v>
      </c>
      <c r="I392" s="5">
        <v>1.920452746663568E-2</v>
      </c>
      <c r="J392" s="5">
        <v>1.8107113850269935E-2</v>
      </c>
      <c r="K392" s="20">
        <v>2.2107113850269901E-2</v>
      </c>
      <c r="M392" s="5"/>
      <c r="P392" s="20">
        <v>1.8107113850269935E-2</v>
      </c>
      <c r="S392" s="5">
        <v>1.1134190501050942E-2</v>
      </c>
      <c r="T392" s="5"/>
      <c r="V392" s="10">
        <v>18</v>
      </c>
    </row>
    <row r="393" spans="1:22" ht="54">
      <c r="A393" s="10">
        <v>62</v>
      </c>
      <c r="B393" s="10" t="s">
        <v>16</v>
      </c>
      <c r="C393" s="10">
        <v>19</v>
      </c>
      <c r="D393" s="8">
        <v>445</v>
      </c>
      <c r="E393" s="5">
        <f t="shared" si="16"/>
        <v>2.126033156562037E-2</v>
      </c>
      <c r="F393" s="10">
        <v>62</v>
      </c>
      <c r="G393" s="10" t="s">
        <v>16</v>
      </c>
      <c r="H393" s="10">
        <v>19</v>
      </c>
      <c r="I393" s="5">
        <v>1.5936930341466357E-2</v>
      </c>
      <c r="J393" s="5">
        <v>2.126033156562037E-2</v>
      </c>
      <c r="K393" s="20">
        <v>1.8260331565620399E-2</v>
      </c>
      <c r="M393" s="5"/>
      <c r="P393" s="20">
        <v>2.126033156562037E-2</v>
      </c>
      <c r="S393" s="5">
        <v>1.0812463336311424E-2</v>
      </c>
      <c r="T393" s="5"/>
      <c r="V393" s="10">
        <v>19</v>
      </c>
    </row>
    <row r="394" spans="1:22" ht="54">
      <c r="A394" s="10">
        <v>62</v>
      </c>
      <c r="B394" s="10" t="s">
        <v>16</v>
      </c>
      <c r="C394" s="10">
        <v>20</v>
      </c>
      <c r="D394" s="8">
        <v>415</v>
      </c>
      <c r="E394" s="5">
        <f t="shared" si="16"/>
        <v>1.9827050785915627E-2</v>
      </c>
      <c r="F394" s="10">
        <v>62</v>
      </c>
      <c r="G394" s="10" t="s">
        <v>16</v>
      </c>
      <c r="H394" s="10">
        <v>20</v>
      </c>
      <c r="I394" s="5">
        <v>1.3469217855242188E-2</v>
      </c>
      <c r="J394" s="5">
        <v>1.9827050785915627E-2</v>
      </c>
      <c r="K394" s="20">
        <v>1.48270507859156E-2</v>
      </c>
      <c r="M394" s="5"/>
      <c r="P394" s="20">
        <v>1.9827050785915627E-2</v>
      </c>
      <c r="S394" s="5">
        <v>9.4176330792287884E-3</v>
      </c>
      <c r="T394" s="5"/>
      <c r="V394" s="10">
        <v>20</v>
      </c>
    </row>
    <row r="395" spans="1:22" ht="54">
      <c r="A395" s="10">
        <v>62</v>
      </c>
      <c r="B395" s="10" t="s">
        <v>16</v>
      </c>
      <c r="C395" s="10">
        <v>21</v>
      </c>
      <c r="D395" s="8">
        <v>380</v>
      </c>
      <c r="E395" s="5">
        <f t="shared" si="16"/>
        <v>1.8154889876260093E-2</v>
      </c>
      <c r="F395" s="10">
        <v>62</v>
      </c>
      <c r="G395" s="10" t="s">
        <v>16</v>
      </c>
      <c r="H395" s="10">
        <v>21</v>
      </c>
      <c r="I395" s="5">
        <v>1.4406396228042052E-2</v>
      </c>
      <c r="J395" s="5">
        <v>1.8154889876260093E-2</v>
      </c>
      <c r="K395" s="20">
        <v>1.21548898762601E-2</v>
      </c>
      <c r="M395" s="5"/>
      <c r="P395" s="20">
        <v>1.8154889876260093E-2</v>
      </c>
      <c r="S395" s="5">
        <v>2.5081037622138608E-3</v>
      </c>
      <c r="T395" s="5"/>
      <c r="V395" s="10">
        <v>21</v>
      </c>
    </row>
    <row r="396" spans="1:22" ht="54">
      <c r="A396" s="10">
        <v>62</v>
      </c>
      <c r="B396" s="10" t="s">
        <v>16</v>
      </c>
      <c r="C396" s="10">
        <v>22</v>
      </c>
      <c r="D396" s="8">
        <v>253</v>
      </c>
      <c r="E396" s="5">
        <f t="shared" si="16"/>
        <v>1.2087334575510009E-2</v>
      </c>
      <c r="F396" s="10">
        <v>62</v>
      </c>
      <c r="G396" s="10" t="s">
        <v>16</v>
      </c>
      <c r="H396" s="10">
        <v>22</v>
      </c>
      <c r="I396" s="5">
        <v>1.6189995221497819E-2</v>
      </c>
      <c r="J396" s="5">
        <v>1.2087334575510009E-2</v>
      </c>
      <c r="K396" s="20">
        <v>9.0873345755099998E-3</v>
      </c>
      <c r="M396" s="5"/>
      <c r="P396" s="20">
        <v>1.2087334575510009E-2</v>
      </c>
      <c r="S396" s="5">
        <v>2.6046000798896356E-3</v>
      </c>
      <c r="T396" s="5"/>
      <c r="V396" s="10">
        <v>22</v>
      </c>
    </row>
    <row r="397" spans="1:22" ht="54">
      <c r="A397" s="10">
        <v>62</v>
      </c>
      <c r="B397" s="10" t="s">
        <v>16</v>
      </c>
      <c r="C397" s="10">
        <v>23</v>
      </c>
      <c r="D397" s="8">
        <v>250</v>
      </c>
      <c r="E397" s="5">
        <f t="shared" si="16"/>
        <v>1.1944006497539534E-2</v>
      </c>
      <c r="F397" s="10">
        <v>62</v>
      </c>
      <c r="G397" s="10" t="s">
        <v>16</v>
      </c>
      <c r="H397" s="10">
        <v>23</v>
      </c>
      <c r="I397" s="5">
        <v>1.8673932071973497E-2</v>
      </c>
      <c r="J397" s="5">
        <v>1.1944006497539534E-2</v>
      </c>
      <c r="K397" s="20">
        <v>7.9440064975394992E-3</v>
      </c>
      <c r="M397" s="5"/>
      <c r="P397" s="20">
        <v>1.1944006497539534E-2</v>
      </c>
      <c r="S397" s="5">
        <v>3.3045986317171458E-3</v>
      </c>
      <c r="T397" s="5"/>
      <c r="V397" s="10">
        <v>23</v>
      </c>
    </row>
    <row r="398" spans="1:22" ht="54">
      <c r="A398" s="10">
        <v>62</v>
      </c>
      <c r="B398" s="10" t="s">
        <v>16</v>
      </c>
      <c r="C398" s="10">
        <v>24</v>
      </c>
      <c r="D398" s="8">
        <v>158</v>
      </c>
      <c r="E398" s="5">
        <f t="shared" si="16"/>
        <v>7.5486121064449862E-3</v>
      </c>
      <c r="F398" s="10">
        <v>62</v>
      </c>
      <c r="G398" s="10" t="s">
        <v>16</v>
      </c>
      <c r="H398" s="10">
        <v>24</v>
      </c>
      <c r="I398" s="5">
        <v>2.1762487399751028E-2</v>
      </c>
      <c r="J398" s="5">
        <v>7.5486121064449862E-3</v>
      </c>
      <c r="K398" s="20">
        <v>5.5486121064449896E-3</v>
      </c>
      <c r="M398" s="5"/>
      <c r="P398" s="20">
        <v>7.5486121064449862E-3</v>
      </c>
      <c r="S398" s="5">
        <v>1.7271822049146606E-3</v>
      </c>
      <c r="T398" s="5"/>
      <c r="V398" s="10">
        <v>24</v>
      </c>
    </row>
    <row r="399" spans="1:22" ht="54">
      <c r="A399" s="10">
        <v>62</v>
      </c>
      <c r="B399" s="10" t="s">
        <v>16</v>
      </c>
      <c r="C399" s="10">
        <v>25</v>
      </c>
      <c r="D399" s="8">
        <v>80</v>
      </c>
      <c r="E399" s="5">
        <f t="shared" si="16"/>
        <v>3.8220820792126513E-3</v>
      </c>
      <c r="F399" s="10">
        <v>62</v>
      </c>
      <c r="G399" s="10" t="s">
        <v>16</v>
      </c>
      <c r="H399" s="10">
        <v>25</v>
      </c>
      <c r="I399" s="5">
        <v>1.9603167923817775E-3</v>
      </c>
      <c r="J399" s="5">
        <v>3.8220820792126513E-3</v>
      </c>
      <c r="K399" s="20">
        <v>3.8220820792126513E-3</v>
      </c>
      <c r="M399" s="5"/>
      <c r="P399" s="20">
        <v>3.8220820792126513E-3</v>
      </c>
      <c r="S399" s="5">
        <v>3.5221883676527166E-4</v>
      </c>
      <c r="T399" s="5"/>
      <c r="V399" s="10">
        <v>25</v>
      </c>
    </row>
    <row r="400" spans="1:22" ht="54">
      <c r="A400" s="10">
        <v>62</v>
      </c>
      <c r="B400" s="10" t="s">
        <v>16</v>
      </c>
      <c r="C400" s="10">
        <v>26</v>
      </c>
      <c r="D400" s="8">
        <v>68</v>
      </c>
      <c r="E400" s="5">
        <f t="shared" si="16"/>
        <v>3.2487697673307535E-3</v>
      </c>
      <c r="F400" s="10">
        <v>62</v>
      </c>
      <c r="G400" s="10" t="s">
        <v>16</v>
      </c>
      <c r="H400" s="10">
        <v>26</v>
      </c>
      <c r="I400" s="5">
        <v>1.8219598894438926E-3</v>
      </c>
      <c r="J400" s="5">
        <v>3.2487697673307535E-3</v>
      </c>
      <c r="K400" s="20">
        <v>3.2487697673307535E-3</v>
      </c>
      <c r="M400" s="5"/>
      <c r="P400" s="20">
        <v>3.2487697673307535E-3</v>
      </c>
      <c r="S400" s="5">
        <v>2.7311514346695548E-4</v>
      </c>
      <c r="T400" s="5"/>
      <c r="V400" s="10">
        <v>26</v>
      </c>
    </row>
    <row r="401" spans="1:22" ht="54">
      <c r="A401" s="10">
        <v>62</v>
      </c>
      <c r="B401" s="10" t="s">
        <v>16</v>
      </c>
      <c r="C401" s="10">
        <v>27</v>
      </c>
      <c r="D401" s="8">
        <v>73</v>
      </c>
      <c r="E401" s="5">
        <f t="shared" si="16"/>
        <v>3.487649897281544E-3</v>
      </c>
      <c r="F401" s="10">
        <v>62</v>
      </c>
      <c r="G401" s="10" t="s">
        <v>16</v>
      </c>
      <c r="H401" s="10">
        <v>27</v>
      </c>
      <c r="I401" s="5">
        <v>1.6035956176831459E-3</v>
      </c>
      <c r="J401" s="5">
        <v>3.487649897281544E-3</v>
      </c>
      <c r="K401" s="20">
        <v>3.487649897281544E-3</v>
      </c>
      <c r="M401" s="5"/>
      <c r="P401" s="20">
        <v>3.487649897281544E-3</v>
      </c>
      <c r="S401" s="5">
        <v>8.8003768450463425E-4</v>
      </c>
      <c r="T401" s="5"/>
      <c r="V401" s="10">
        <v>27</v>
      </c>
    </row>
    <row r="402" spans="1:22" ht="54">
      <c r="A402" s="10">
        <v>62</v>
      </c>
      <c r="B402" s="10" t="s">
        <v>16</v>
      </c>
      <c r="C402" s="10">
        <v>28</v>
      </c>
      <c r="D402" s="8">
        <v>93</v>
      </c>
      <c r="E402" s="5">
        <f t="shared" si="16"/>
        <v>4.4431704170847068E-3</v>
      </c>
      <c r="F402" s="10">
        <v>62</v>
      </c>
      <c r="G402" s="10" t="s">
        <v>16</v>
      </c>
      <c r="H402" s="10">
        <v>28</v>
      </c>
      <c r="I402" s="5">
        <v>1.2354386290834296E-3</v>
      </c>
      <c r="J402" s="5">
        <v>4.4431704170847068E-3</v>
      </c>
      <c r="K402" s="20">
        <v>4.4431704170847068E-3</v>
      </c>
      <c r="M402" s="5"/>
      <c r="P402" s="20">
        <v>4.4431704170847068E-3</v>
      </c>
      <c r="S402" s="5">
        <v>2.8985281546199936E-4</v>
      </c>
      <c r="T402" s="5"/>
      <c r="V402" s="10">
        <v>28</v>
      </c>
    </row>
    <row r="403" spans="1:22" ht="54">
      <c r="A403" s="10">
        <v>62</v>
      </c>
      <c r="B403" s="10" t="s">
        <v>16</v>
      </c>
      <c r="C403" s="10">
        <v>29</v>
      </c>
      <c r="D403" s="8">
        <v>101</v>
      </c>
      <c r="E403" s="5">
        <f t="shared" si="16"/>
        <v>4.8253786250059723E-3</v>
      </c>
      <c r="F403" s="10">
        <v>62</v>
      </c>
      <c r="G403" s="10" t="s">
        <v>16</v>
      </c>
      <c r="H403" s="10">
        <v>29</v>
      </c>
      <c r="I403" s="5">
        <v>1.0982232733515568E-3</v>
      </c>
      <c r="J403" s="5">
        <v>4.8253786250059723E-3</v>
      </c>
      <c r="K403" s="20">
        <v>4.8253786250059723E-3</v>
      </c>
      <c r="M403" s="5"/>
      <c r="P403" s="20">
        <v>4.8253786250059723E-3</v>
      </c>
      <c r="S403" s="5">
        <v>2.3258086824417526E-4</v>
      </c>
      <c r="T403" s="5"/>
      <c r="V403" s="10">
        <v>29</v>
      </c>
    </row>
    <row r="404" spans="1:22" ht="54">
      <c r="A404" s="10">
        <v>62</v>
      </c>
      <c r="B404" s="10" t="s">
        <v>16</v>
      </c>
      <c r="C404" s="10">
        <v>30</v>
      </c>
      <c r="D404" s="8">
        <v>317</v>
      </c>
      <c r="E404" s="5">
        <f t="shared" si="16"/>
        <v>1.514500023888013E-2</v>
      </c>
      <c r="F404" s="10">
        <v>62</v>
      </c>
      <c r="G404" s="10" t="s">
        <v>16</v>
      </c>
      <c r="H404" s="10">
        <v>30</v>
      </c>
      <c r="I404" s="5">
        <v>6.6146669867457196E-4</v>
      </c>
      <c r="J404" s="5">
        <v>1.514500023888013E-2</v>
      </c>
      <c r="K404" s="20">
        <v>1.514500023888013E-2</v>
      </c>
      <c r="L404" s="19">
        <f>SUM(K374:K404)</f>
        <v>0.99999999999999989</v>
      </c>
      <c r="M404" s="5"/>
      <c r="P404" s="20">
        <v>1.514500023888013E-2</v>
      </c>
      <c r="S404" s="5">
        <v>2.2479421214213307E-4</v>
      </c>
      <c r="T404" s="5"/>
      <c r="V404" s="10">
        <v>30</v>
      </c>
    </row>
  </sheetData>
  <phoneticPr fontId="7"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dimension ref="A1:V404"/>
  <sheetViews>
    <sheetView topLeftCell="D1" workbookViewId="0">
      <pane ySplit="1" topLeftCell="A374" activePane="bottomLeft" state="frozen"/>
      <selection activeCell="T127" sqref="T127"/>
      <selection pane="bottomLeft" activeCell="K2" sqref="K2:K32"/>
    </sheetView>
  </sheetViews>
  <sheetFormatPr defaultRowHeight="18"/>
  <cols>
    <col min="1" max="1" width="17" bestFit="1" customWidth="1"/>
    <col min="2" max="2" width="23.7109375" bestFit="1" customWidth="1"/>
    <col min="3" max="3" width="6.28515625" bestFit="1" customWidth="1"/>
    <col min="4" max="4" width="11.7109375" bestFit="1" customWidth="1"/>
    <col min="5" max="5" width="11.42578125" style="7" bestFit="1" customWidth="1"/>
    <col min="6" max="6" width="6.140625" customWidth="1"/>
    <col min="7" max="7" width="17" bestFit="1" customWidth="1"/>
    <col min="8" max="8" width="23.7109375" bestFit="1" customWidth="1"/>
    <col min="9" max="9" width="6.28515625" bestFit="1" customWidth="1"/>
    <col min="10" max="10" width="16.140625" style="7" bestFit="1" customWidth="1"/>
    <col min="11" max="11" width="14.42578125" style="7" bestFit="1" customWidth="1"/>
    <col min="12" max="12" width="22.5703125" style="7" bestFit="1" customWidth="1"/>
    <col min="14" max="14" width="14.7109375" bestFit="1" customWidth="1"/>
    <col min="15" max="15" width="20.28515625" bestFit="1" customWidth="1"/>
    <col min="17" max="17" width="22.5703125" style="7" bestFit="1" customWidth="1"/>
    <col min="20" max="20" width="13.140625" style="35" bestFit="1" customWidth="1"/>
    <col min="21" max="21" width="10.5703125" bestFit="1" customWidth="1"/>
  </cols>
  <sheetData>
    <row r="1" spans="1:21" ht="16.5" customHeight="1">
      <c r="A1" s="9" t="s">
        <v>0</v>
      </c>
      <c r="B1" s="9" t="s">
        <v>1</v>
      </c>
      <c r="C1" s="9" t="s">
        <v>19</v>
      </c>
      <c r="D1" s="9" t="s">
        <v>18</v>
      </c>
      <c r="E1" s="4" t="s">
        <v>17</v>
      </c>
      <c r="F1" t="s">
        <v>20</v>
      </c>
      <c r="G1" s="9" t="s">
        <v>0</v>
      </c>
      <c r="H1" s="9" t="s">
        <v>1</v>
      </c>
      <c r="I1" s="9" t="s">
        <v>19</v>
      </c>
      <c r="J1" s="4" t="s">
        <v>28</v>
      </c>
      <c r="K1" s="4" t="s">
        <v>27</v>
      </c>
      <c r="L1" s="4" t="s">
        <v>29</v>
      </c>
      <c r="N1" s="4" t="s">
        <v>30</v>
      </c>
      <c r="O1" s="4" t="s">
        <v>31</v>
      </c>
      <c r="Q1" s="4" t="s">
        <v>29</v>
      </c>
      <c r="T1" s="35" t="s">
        <v>36</v>
      </c>
      <c r="U1" t="s">
        <v>37</v>
      </c>
    </row>
    <row r="2" spans="1:21" ht="16.5" customHeight="1">
      <c r="A2" s="10">
        <v>11</v>
      </c>
      <c r="B2" s="10" t="s">
        <v>4</v>
      </c>
      <c r="C2" s="10">
        <v>0</v>
      </c>
      <c r="D2" s="8">
        <v>3019.0927896481776</v>
      </c>
      <c r="E2" s="5">
        <f>D2/SUM(D$2:D$32)</f>
        <v>3.5246716980108554E-2</v>
      </c>
      <c r="G2" s="10">
        <v>11</v>
      </c>
      <c r="H2" s="10" t="s">
        <v>4</v>
      </c>
      <c r="I2" s="10">
        <v>0</v>
      </c>
      <c r="J2" s="5">
        <v>3.5246716980108547E-2</v>
      </c>
      <c r="K2" s="5">
        <v>1.9282674965070495E-2</v>
      </c>
      <c r="L2" s="5">
        <v>1.9282674965070495E-2</v>
      </c>
      <c r="Q2" s="20">
        <v>3.5246716980108554E-2</v>
      </c>
      <c r="T2" s="37">
        <v>0.20883062965648219</v>
      </c>
    </row>
    <row r="3" spans="1:21" ht="16.5" customHeight="1">
      <c r="A3" s="10">
        <v>11</v>
      </c>
      <c r="B3" s="10" t="s">
        <v>4</v>
      </c>
      <c r="C3" s="10">
        <v>1</v>
      </c>
      <c r="D3" s="8">
        <v>9607.768222327677</v>
      </c>
      <c r="E3" s="5">
        <f t="shared" ref="E3:E32" si="0">D3/SUM(D$2:D$32)</f>
        <v>0.11216690275436256</v>
      </c>
      <c r="G3" s="10">
        <v>11</v>
      </c>
      <c r="H3" s="10" t="s">
        <v>4</v>
      </c>
      <c r="I3" s="10">
        <v>1</v>
      </c>
      <c r="J3" s="5">
        <v>0.11216690275436253</v>
      </c>
      <c r="K3" s="5">
        <v>3.1769973326559127E-2</v>
      </c>
      <c r="L3" s="26">
        <v>4.1166902754363001E-2</v>
      </c>
      <c r="Q3" s="20">
        <v>0.11216690275436256</v>
      </c>
      <c r="T3" s="37">
        <v>0.18200592147505157</v>
      </c>
    </row>
    <row r="4" spans="1:21" ht="16.5" customHeight="1">
      <c r="A4" s="10">
        <v>11</v>
      </c>
      <c r="B4" s="10" t="s">
        <v>4</v>
      </c>
      <c r="C4" s="10">
        <v>2</v>
      </c>
      <c r="D4" s="8">
        <v>8670.2151907845109</v>
      </c>
      <c r="E4" s="5">
        <f t="shared" si="0"/>
        <v>0.10122134107108098</v>
      </c>
      <c r="G4" s="10">
        <v>11</v>
      </c>
      <c r="H4" s="10" t="s">
        <v>4</v>
      </c>
      <c r="I4" s="10">
        <v>2</v>
      </c>
      <c r="J4" s="5">
        <v>0.10122134107108095</v>
      </c>
      <c r="K4" s="5">
        <v>6.4897434269020698E-2</v>
      </c>
      <c r="L4" s="5">
        <v>6.4897434269020698E-2</v>
      </c>
      <c r="Q4" s="20">
        <v>0.10122134107108098</v>
      </c>
      <c r="T4" s="37">
        <v>0.16748143743653174</v>
      </c>
    </row>
    <row r="5" spans="1:21" ht="16.5" customHeight="1">
      <c r="A5" s="10">
        <v>11</v>
      </c>
      <c r="B5" s="10" t="s">
        <v>4</v>
      </c>
      <c r="C5" s="10">
        <v>3</v>
      </c>
      <c r="D5" s="8">
        <v>6855.3189554119581</v>
      </c>
      <c r="E5" s="5">
        <f t="shared" si="0"/>
        <v>8.0033143684178104E-2</v>
      </c>
      <c r="G5" s="10">
        <v>11</v>
      </c>
      <c r="H5" s="10" t="s">
        <v>4</v>
      </c>
      <c r="I5" s="10">
        <v>3</v>
      </c>
      <c r="J5" s="5">
        <v>8.003314368417809E-2</v>
      </c>
      <c r="K5" s="5">
        <v>7.0097167534611968E-2</v>
      </c>
      <c r="L5" s="26">
        <v>7.50331436841781E-2</v>
      </c>
      <c r="Q5" s="20">
        <v>8.0033143684178104E-2</v>
      </c>
      <c r="T5" s="37">
        <v>0.13871734025360621</v>
      </c>
    </row>
    <row r="6" spans="1:21" ht="16.5" customHeight="1">
      <c r="A6" s="10">
        <v>11</v>
      </c>
      <c r="B6" s="10" t="s">
        <v>4</v>
      </c>
      <c r="C6" s="10">
        <v>4</v>
      </c>
      <c r="D6" s="8">
        <v>5917.765923868792</v>
      </c>
      <c r="E6" s="5">
        <f t="shared" si="0"/>
        <v>6.9087582000896527E-2</v>
      </c>
      <c r="G6" s="10">
        <v>11</v>
      </c>
      <c r="H6" s="10" t="s">
        <v>4</v>
      </c>
      <c r="I6" s="10">
        <v>4</v>
      </c>
      <c r="J6" s="5">
        <v>6.9087582000896514E-2</v>
      </c>
      <c r="K6" s="5">
        <v>8.4076908421186328E-2</v>
      </c>
      <c r="L6" s="26">
        <v>8.2387582000896506E-2</v>
      </c>
      <c r="Q6" s="20">
        <v>6.9087582000896527E-2</v>
      </c>
      <c r="T6" s="37">
        <v>0.10473150228115254</v>
      </c>
    </row>
    <row r="7" spans="1:21" ht="16.5" customHeight="1">
      <c r="A7" s="10">
        <v>11</v>
      </c>
      <c r="B7" s="10" t="s">
        <v>4</v>
      </c>
      <c r="C7" s="10">
        <v>5</v>
      </c>
      <c r="D7" s="8">
        <v>4601.7511181247146</v>
      </c>
      <c r="E7" s="5">
        <f t="shared" si="0"/>
        <v>5.3723628445464598E-2</v>
      </c>
      <c r="G7" s="10">
        <v>11</v>
      </c>
      <c r="H7" s="10" t="s">
        <v>4</v>
      </c>
      <c r="I7" s="10">
        <v>5</v>
      </c>
      <c r="J7" s="5">
        <v>5.3723628445464584E-2</v>
      </c>
      <c r="K7" s="5">
        <v>8.5640797662898518E-2</v>
      </c>
      <c r="L7" s="26">
        <v>8.1223628445464602E-2</v>
      </c>
      <c r="Q7" s="20">
        <v>5.3723628445464598E-2</v>
      </c>
      <c r="T7" s="37">
        <v>7.0767915272678991E-2</v>
      </c>
    </row>
    <row r="8" spans="1:21" ht="16.5" customHeight="1">
      <c r="A8" s="10">
        <v>11</v>
      </c>
      <c r="B8" s="10" t="s">
        <v>4</v>
      </c>
      <c r="C8" s="10">
        <v>6</v>
      </c>
      <c r="D8" s="8">
        <v>3922.2402053548976</v>
      </c>
      <c r="E8" s="5">
        <f t="shared" si="0"/>
        <v>4.5790606675012821E-2</v>
      </c>
      <c r="G8" s="10">
        <v>11</v>
      </c>
      <c r="H8" s="10" t="s">
        <v>4</v>
      </c>
      <c r="I8" s="10">
        <v>6</v>
      </c>
      <c r="J8" s="5">
        <v>4.5790606675012814E-2</v>
      </c>
      <c r="K8" s="5">
        <v>7.8369109615140348E-2</v>
      </c>
      <c r="L8" s="26">
        <v>7.6290606675012806E-2</v>
      </c>
      <c r="Q8" s="20">
        <v>4.5790606675012821E-2</v>
      </c>
      <c r="T8" s="37">
        <v>5.2265820471986878E-2</v>
      </c>
    </row>
    <row r="9" spans="1:21" ht="16.5" customHeight="1">
      <c r="A9" s="10">
        <v>11</v>
      </c>
      <c r="B9" s="10" t="s">
        <v>4</v>
      </c>
      <c r="C9" s="10">
        <v>7</v>
      </c>
      <c r="D9" s="8">
        <v>3603.9882588677679</v>
      </c>
      <c r="E9" s="5">
        <f t="shared" si="0"/>
        <v>4.2075140782522745E-2</v>
      </c>
      <c r="G9" s="10">
        <v>11</v>
      </c>
      <c r="H9" s="10" t="s">
        <v>4</v>
      </c>
      <c r="I9" s="10">
        <v>7</v>
      </c>
      <c r="J9" s="5">
        <v>4.2075140782522738E-2</v>
      </c>
      <c r="K9" s="5">
        <v>6.2841356534993009E-2</v>
      </c>
      <c r="L9" s="26">
        <v>7.0075140782522694E-2</v>
      </c>
      <c r="Q9" s="20">
        <v>4.2075140782522745E-2</v>
      </c>
      <c r="T9" s="37">
        <v>3.316577283944866E-2</v>
      </c>
    </row>
    <row r="10" spans="1:21" ht="16.5" customHeight="1">
      <c r="A10" s="10">
        <v>11</v>
      </c>
      <c r="B10" s="10" t="s">
        <v>4</v>
      </c>
      <c r="C10" s="10">
        <v>8</v>
      </c>
      <c r="D10" s="8">
        <v>3259.9321005033025</v>
      </c>
      <c r="E10" s="5">
        <f t="shared" si="0"/>
        <v>3.8058420898749688E-2</v>
      </c>
      <c r="G10" s="10">
        <v>11</v>
      </c>
      <c r="H10" s="10" t="s">
        <v>4</v>
      </c>
      <c r="I10" s="10">
        <v>8</v>
      </c>
      <c r="J10" s="5">
        <v>3.8058420898749681E-2</v>
      </c>
      <c r="K10" s="5">
        <v>7.1565794487488885E-2</v>
      </c>
      <c r="L10" s="26">
        <v>6.2558420898749703E-2</v>
      </c>
      <c r="Q10" s="20">
        <v>3.8058420898749688E-2</v>
      </c>
      <c r="T10" s="37">
        <v>2.1189442427857894E-2</v>
      </c>
    </row>
    <row r="11" spans="1:21" ht="16.5" customHeight="1">
      <c r="A11" s="10">
        <v>11</v>
      </c>
      <c r="B11" s="10" t="s">
        <v>4</v>
      </c>
      <c r="C11" s="10">
        <v>9</v>
      </c>
      <c r="D11" s="8">
        <v>3001.8899817299539</v>
      </c>
      <c r="E11" s="5">
        <f t="shared" si="0"/>
        <v>3.5045880985919896E-2</v>
      </c>
      <c r="G11" s="10">
        <v>11</v>
      </c>
      <c r="H11" s="10" t="s">
        <v>4</v>
      </c>
      <c r="I11" s="10">
        <v>9</v>
      </c>
      <c r="J11" s="5">
        <v>3.5045880985919889E-2</v>
      </c>
      <c r="K11" s="5">
        <v>5.8157627333926078E-2</v>
      </c>
      <c r="L11" s="26">
        <v>5.50458809859199E-2</v>
      </c>
      <c r="Q11" s="20">
        <v>3.5045880985919896E-2</v>
      </c>
      <c r="T11" s="37">
        <v>1.0137635387130075E-2</v>
      </c>
    </row>
    <row r="12" spans="1:21" ht="16.5" customHeight="1">
      <c r="A12" s="10">
        <v>11</v>
      </c>
      <c r="B12" s="10" t="s">
        <v>4</v>
      </c>
      <c r="C12" s="10">
        <v>10</v>
      </c>
      <c r="D12" s="8">
        <v>2718.0436510792715</v>
      </c>
      <c r="E12" s="5">
        <f t="shared" si="0"/>
        <v>3.1732087081807137E-2</v>
      </c>
      <c r="G12" s="10">
        <v>11</v>
      </c>
      <c r="H12" s="10" t="s">
        <v>4</v>
      </c>
      <c r="I12" s="10">
        <v>10</v>
      </c>
      <c r="J12" s="5">
        <v>3.173208708180713E-2</v>
      </c>
      <c r="K12" s="5">
        <v>4.8250349295059065E-2</v>
      </c>
      <c r="L12" s="26">
        <v>4.7320870818071001E-2</v>
      </c>
      <c r="Q12" s="20">
        <v>3.1732087081807137E-2</v>
      </c>
      <c r="T12" s="37">
        <v>5.1442597542401955E-3</v>
      </c>
    </row>
    <row r="13" spans="1:21" ht="16.5" customHeight="1">
      <c r="A13" s="10">
        <v>11</v>
      </c>
      <c r="B13" s="10" t="s">
        <v>4</v>
      </c>
      <c r="C13" s="10">
        <v>11</v>
      </c>
      <c r="D13" s="8">
        <v>2029.9313343503416</v>
      </c>
      <c r="E13" s="5">
        <f t="shared" si="0"/>
        <v>2.369864731426102E-2</v>
      </c>
      <c r="G13" s="10">
        <v>11</v>
      </c>
      <c r="H13" s="10" t="s">
        <v>4</v>
      </c>
      <c r="I13" s="10">
        <v>11</v>
      </c>
      <c r="J13" s="5">
        <v>2.3698647314261016E-2</v>
      </c>
      <c r="K13" s="5">
        <v>3.7700050806554045E-2</v>
      </c>
      <c r="L13" s="5">
        <v>3.7700050806554045E-2</v>
      </c>
      <c r="Q13" s="20">
        <v>2.369864731426102E-2</v>
      </c>
      <c r="T13" s="37">
        <v>2.8086195633695854E-3</v>
      </c>
    </row>
    <row r="14" spans="1:21" ht="16.5" customHeight="1">
      <c r="A14" s="10">
        <v>11</v>
      </c>
      <c r="B14" s="10" t="s">
        <v>4</v>
      </c>
      <c r="C14" s="10">
        <v>12</v>
      </c>
      <c r="D14" s="8">
        <v>1539.6513086809796</v>
      </c>
      <c r="E14" s="5">
        <f t="shared" si="0"/>
        <v>1.7974821479884419E-2</v>
      </c>
      <c r="G14" s="10">
        <v>11</v>
      </c>
      <c r="H14" s="10" t="s">
        <v>4</v>
      </c>
      <c r="I14" s="10">
        <v>12</v>
      </c>
      <c r="J14" s="5">
        <v>1.7974821479884415E-2</v>
      </c>
      <c r="K14" s="5">
        <v>3.2270100342944238E-2</v>
      </c>
      <c r="L14" s="5">
        <v>3.2270100342944238E-2</v>
      </c>
      <c r="Q14" s="20">
        <v>1.7974821479884419E-2</v>
      </c>
      <c r="T14" s="37">
        <v>1.4045293635661757E-3</v>
      </c>
    </row>
    <row r="15" spans="1:21" ht="16.5" customHeight="1">
      <c r="A15" s="10">
        <v>11</v>
      </c>
      <c r="B15" s="10" t="s">
        <v>4</v>
      </c>
      <c r="C15" s="10">
        <v>13</v>
      </c>
      <c r="D15" s="8">
        <v>1539.6513086809796</v>
      </c>
      <c r="E15" s="5">
        <f t="shared" si="0"/>
        <v>1.7974821479884419E-2</v>
      </c>
      <c r="G15" s="10">
        <v>11</v>
      </c>
      <c r="H15" s="10" t="s">
        <v>4</v>
      </c>
      <c r="I15" s="10">
        <v>13</v>
      </c>
      <c r="J15" s="5">
        <v>1.7974821479884415E-2</v>
      </c>
      <c r="K15" s="5">
        <v>2.5546170455988823E-2</v>
      </c>
      <c r="L15" s="5">
        <v>2.8546170455988801E-2</v>
      </c>
      <c r="Q15" s="20">
        <v>1.7974821479884419E-2</v>
      </c>
      <c r="T15" s="37">
        <v>6.0456120084772006E-4</v>
      </c>
    </row>
    <row r="16" spans="1:21" ht="16.5" customHeight="1">
      <c r="A16" s="10">
        <v>11</v>
      </c>
      <c r="B16" s="10" t="s">
        <v>4</v>
      </c>
      <c r="C16" s="10">
        <v>14</v>
      </c>
      <c r="D16" s="8">
        <v>1470.8400770080866</v>
      </c>
      <c r="E16" s="5">
        <f t="shared" si="0"/>
        <v>1.717147750312981E-2</v>
      </c>
      <c r="G16" s="10">
        <v>11</v>
      </c>
      <c r="H16" s="10" t="s">
        <v>4</v>
      </c>
      <c r="I16" s="10">
        <v>14</v>
      </c>
      <c r="J16" s="5">
        <v>1.7171477503129806E-2</v>
      </c>
      <c r="K16" s="5">
        <v>2.1799187095135272E-2</v>
      </c>
      <c r="L16" s="5">
        <v>2.3799187095135298E-2</v>
      </c>
      <c r="Q16" s="20">
        <v>1.717147750312981E-2</v>
      </c>
      <c r="T16" s="37">
        <v>3.97485030423488E-4</v>
      </c>
    </row>
    <row r="17" spans="1:20" ht="16.5" customHeight="1">
      <c r="A17" s="10">
        <v>11</v>
      </c>
      <c r="B17" s="10" t="s">
        <v>4</v>
      </c>
      <c r="C17" s="10">
        <v>15</v>
      </c>
      <c r="D17" s="8">
        <v>1333.2176136623007</v>
      </c>
      <c r="E17" s="5">
        <f t="shared" si="0"/>
        <v>1.5564789549620586E-2</v>
      </c>
      <c r="G17" s="10">
        <v>11</v>
      </c>
      <c r="H17" s="10" t="s">
        <v>4</v>
      </c>
      <c r="I17" s="10">
        <v>15</v>
      </c>
      <c r="J17" s="5">
        <v>1.5564789549620582E-2</v>
      </c>
      <c r="K17" s="5">
        <v>1.911596595960879E-2</v>
      </c>
      <c r="L17" s="5">
        <v>2.1115965959608799E-2</v>
      </c>
      <c r="Q17" s="20">
        <v>1.5564789549620586E-2</v>
      </c>
      <c r="T17" s="37">
        <v>1.8478338132382492E-4</v>
      </c>
    </row>
    <row r="18" spans="1:20" ht="16.5" customHeight="1">
      <c r="A18" s="10">
        <v>11</v>
      </c>
      <c r="B18" s="10" t="s">
        <v>4</v>
      </c>
      <c r="C18" s="10">
        <v>16</v>
      </c>
      <c r="D18" s="8">
        <v>1531.049904721868</v>
      </c>
      <c r="E18" s="5">
        <f t="shared" si="0"/>
        <v>1.7874403482790093E-2</v>
      </c>
      <c r="G18" s="10">
        <v>11</v>
      </c>
      <c r="H18" s="10" t="s">
        <v>4</v>
      </c>
      <c r="I18" s="10">
        <v>16</v>
      </c>
      <c r="J18" s="5">
        <v>1.787440348279009E-2</v>
      </c>
      <c r="K18" s="5">
        <v>1.6432744824082305E-2</v>
      </c>
      <c r="L18" s="5">
        <v>1.84327448240823E-2</v>
      </c>
      <c r="Q18" s="20">
        <v>1.7874403482790093E-2</v>
      </c>
      <c r="T18" s="37">
        <v>8.8313741436228229E-5</v>
      </c>
    </row>
    <row r="19" spans="1:20" ht="16.5" customHeight="1">
      <c r="A19" s="10">
        <v>11</v>
      </c>
      <c r="B19" s="10" t="s">
        <v>4</v>
      </c>
      <c r="C19" s="10">
        <v>17</v>
      </c>
      <c r="D19" s="8">
        <v>2270.7706452054667</v>
      </c>
      <c r="E19" s="5">
        <f t="shared" si="0"/>
        <v>2.6510351232902157E-2</v>
      </c>
      <c r="G19" s="10">
        <v>11</v>
      </c>
      <c r="H19" s="10" t="s">
        <v>4</v>
      </c>
      <c r="I19" s="10">
        <v>17</v>
      </c>
      <c r="J19" s="5">
        <v>2.6510351232902154E-2</v>
      </c>
      <c r="K19" s="5">
        <v>1.4503683475168297E-2</v>
      </c>
      <c r="L19" s="5">
        <v>1.55036834751683E-2</v>
      </c>
      <c r="Q19" s="20">
        <v>2.6510351232902157E-2</v>
      </c>
      <c r="T19" s="37">
        <v>3.9880252171178596E-5</v>
      </c>
    </row>
    <row r="20" spans="1:20" ht="16.5" customHeight="1">
      <c r="A20" s="10">
        <v>11</v>
      </c>
      <c r="B20" s="10" t="s">
        <v>4</v>
      </c>
      <c r="C20" s="10">
        <v>18</v>
      </c>
      <c r="D20" s="8">
        <v>2158.9523937370159</v>
      </c>
      <c r="E20" s="5">
        <f t="shared" si="0"/>
        <v>2.5204917270675916E-2</v>
      </c>
      <c r="G20" s="10">
        <v>11</v>
      </c>
      <c r="H20" s="10" t="s">
        <v>4</v>
      </c>
      <c r="I20" s="10">
        <v>18</v>
      </c>
      <c r="J20" s="5">
        <v>2.5204917270675909E-2</v>
      </c>
      <c r="K20" s="5">
        <v>1.3225581099961895E-2</v>
      </c>
      <c r="L20" s="5">
        <v>1.3225581099961895E-2</v>
      </c>
      <c r="Q20" s="20">
        <v>2.5204917270675916E-2</v>
      </c>
      <c r="T20" s="37">
        <v>1.8465790596303461E-5</v>
      </c>
    </row>
    <row r="21" spans="1:20" ht="16.5" customHeight="1">
      <c r="A21" s="10">
        <v>11</v>
      </c>
      <c r="B21" s="10" t="s">
        <v>4</v>
      </c>
      <c r="C21" s="10">
        <v>19</v>
      </c>
      <c r="D21" s="8">
        <v>1651.4695601494304</v>
      </c>
      <c r="E21" s="5">
        <f t="shared" si="0"/>
        <v>1.928025544211066E-2</v>
      </c>
      <c r="G21" s="10">
        <v>11</v>
      </c>
      <c r="H21" s="10" t="s">
        <v>4</v>
      </c>
      <c r="I21" s="10">
        <v>19</v>
      </c>
      <c r="J21" s="5">
        <v>1.9280255442110657E-2</v>
      </c>
      <c r="K21" s="5">
        <v>1.0216880477581607E-2</v>
      </c>
      <c r="L21" s="5">
        <v>1.1816880477581599E-2</v>
      </c>
      <c r="Q21" s="20">
        <v>1.928025544211066E-2</v>
      </c>
      <c r="T21" s="37">
        <v>7.8212974892610357E-6</v>
      </c>
    </row>
    <row r="22" spans="1:20" ht="16.5" customHeight="1">
      <c r="A22" s="10">
        <v>11</v>
      </c>
      <c r="B22" s="10" t="s">
        <v>4</v>
      </c>
      <c r="C22" s="10">
        <v>20</v>
      </c>
      <c r="D22" s="8">
        <v>1754.6864076587701</v>
      </c>
      <c r="E22" s="5">
        <f t="shared" si="0"/>
        <v>2.0485271407242579E-2</v>
      </c>
      <c r="G22" s="10">
        <v>11</v>
      </c>
      <c r="H22" s="10" t="s">
        <v>4</v>
      </c>
      <c r="I22" s="10">
        <v>20</v>
      </c>
      <c r="J22" s="5">
        <v>2.0485271407242576E-2</v>
      </c>
      <c r="K22" s="5">
        <v>7.6606757271688048E-3</v>
      </c>
      <c r="L22" s="5">
        <v>9.6606757271687996E-3</v>
      </c>
      <c r="Q22" s="20">
        <v>2.0485271407242579E-2</v>
      </c>
      <c r="T22" s="37">
        <v>3.7851733838402346E-6</v>
      </c>
    </row>
    <row r="23" spans="1:20" ht="16.5" customHeight="1">
      <c r="A23" s="10">
        <v>11</v>
      </c>
      <c r="B23" s="10" t="s">
        <v>4</v>
      </c>
      <c r="C23" s="10">
        <v>21</v>
      </c>
      <c r="D23" s="8">
        <v>2090.1411620641229</v>
      </c>
      <c r="E23" s="5">
        <f t="shared" si="0"/>
        <v>2.4401573293921303E-2</v>
      </c>
      <c r="G23" s="10">
        <v>11</v>
      </c>
      <c r="H23" s="10" t="s">
        <v>4</v>
      </c>
      <c r="I23" s="10">
        <v>21</v>
      </c>
      <c r="J23" s="5">
        <v>2.44015732939213E-2</v>
      </c>
      <c r="K23" s="5">
        <v>8.3195732249460187E-3</v>
      </c>
      <c r="L23" s="5">
        <v>8.3195732249460187E-3</v>
      </c>
      <c r="Q23" s="20">
        <v>2.4401573293921303E-2</v>
      </c>
      <c r="T23" s="37">
        <v>2.1330811334348278E-6</v>
      </c>
    </row>
    <row r="24" spans="1:20" ht="16.5" customHeight="1">
      <c r="A24" s="10">
        <v>11</v>
      </c>
      <c r="B24" s="10" t="s">
        <v>4</v>
      </c>
      <c r="C24" s="10">
        <v>22</v>
      </c>
      <c r="D24" s="8">
        <v>1608.4625403538723</v>
      </c>
      <c r="E24" s="5">
        <f t="shared" si="0"/>
        <v>1.8778165456639028E-2</v>
      </c>
      <c r="G24" s="10">
        <v>11</v>
      </c>
      <c r="H24" s="10" t="s">
        <v>4</v>
      </c>
      <c r="I24" s="10">
        <v>22</v>
      </c>
      <c r="J24" s="5">
        <v>1.8778165456639025E-2</v>
      </c>
      <c r="K24" s="5">
        <v>7.1843642829925057E-3</v>
      </c>
      <c r="L24" s="5">
        <v>7.1843642829925057E-3</v>
      </c>
      <c r="Q24" s="20">
        <v>1.8778165456639028E-2</v>
      </c>
      <c r="T24" s="37">
        <v>1.003802886322272E-6</v>
      </c>
    </row>
    <row r="25" spans="1:20" ht="16.5" customHeight="1">
      <c r="A25" s="10">
        <v>11</v>
      </c>
      <c r="B25" s="10" t="s">
        <v>4</v>
      </c>
      <c r="C25" s="10">
        <v>23</v>
      </c>
      <c r="D25" s="8">
        <v>1496.6442888854215</v>
      </c>
      <c r="E25" s="5">
        <f t="shared" si="0"/>
        <v>1.7472731494412787E-2</v>
      </c>
      <c r="G25" s="10">
        <v>11</v>
      </c>
      <c r="H25" s="10" t="s">
        <v>4</v>
      </c>
      <c r="I25" s="10">
        <v>23</v>
      </c>
      <c r="J25" s="5">
        <v>1.7472731494412783E-2</v>
      </c>
      <c r="K25" s="5">
        <v>7.3193191921757904E-3</v>
      </c>
      <c r="L25" s="5">
        <v>7.3193191921757904E-3</v>
      </c>
      <c r="Q25" s="20">
        <v>1.7472731494412787E-2</v>
      </c>
      <c r="T25" s="37">
        <v>4.8098888302942195E-7</v>
      </c>
    </row>
    <row r="26" spans="1:20" ht="16.5" customHeight="1">
      <c r="A26" s="10">
        <v>11</v>
      </c>
      <c r="B26" s="10" t="s">
        <v>4</v>
      </c>
      <c r="C26" s="10">
        <v>24</v>
      </c>
      <c r="D26" s="8">
        <v>1392.5994987490014</v>
      </c>
      <c r="E26" s="5">
        <f t="shared" si="0"/>
        <v>1.6258049625817242E-2</v>
      </c>
      <c r="G26" s="10">
        <v>11</v>
      </c>
      <c r="H26" s="10" t="s">
        <v>4</v>
      </c>
      <c r="I26" s="10">
        <v>24</v>
      </c>
      <c r="J26" s="5">
        <v>1.6258049625817238E-2</v>
      </c>
      <c r="K26" s="5">
        <v>7.049409373809221E-3</v>
      </c>
      <c r="L26" s="5">
        <v>7.049409373809221E-3</v>
      </c>
      <c r="Q26" s="20">
        <v>1.6258049625817242E-2</v>
      </c>
      <c r="T26" s="37">
        <v>2.50950721580568E-7</v>
      </c>
    </row>
    <row r="27" spans="1:20" ht="16.5" customHeight="1">
      <c r="A27" s="10">
        <v>11</v>
      </c>
      <c r="B27" s="10" t="s">
        <v>4</v>
      </c>
      <c r="C27" s="10">
        <v>25</v>
      </c>
      <c r="D27" s="8">
        <v>1295.7877688894448</v>
      </c>
      <c r="E27" s="5">
        <f t="shared" si="0"/>
        <v>1.5127810881776466E-2</v>
      </c>
      <c r="G27" s="10">
        <v>11</v>
      </c>
      <c r="H27" s="10" t="s">
        <v>4</v>
      </c>
      <c r="I27" s="10">
        <v>25</v>
      </c>
      <c r="J27" s="5">
        <v>1.5127810881776465E-2</v>
      </c>
      <c r="K27" s="5">
        <v>7.5971675346119651E-3</v>
      </c>
      <c r="L27" s="5">
        <v>7.5971675346119651E-3</v>
      </c>
      <c r="Q27" s="20">
        <v>1.5127810881776466E-2</v>
      </c>
      <c r="T27" s="37">
        <v>1.0456280065857001E-7</v>
      </c>
    </row>
    <row r="28" spans="1:20" ht="16.5" customHeight="1">
      <c r="A28" s="10">
        <v>11</v>
      </c>
      <c r="B28" s="10" t="s">
        <v>4</v>
      </c>
      <c r="C28" s="10">
        <v>26</v>
      </c>
      <c r="D28" s="8">
        <v>1205.7062662393764</v>
      </c>
      <c r="E28" s="5">
        <f t="shared" si="0"/>
        <v>1.4076144884647621E-2</v>
      </c>
      <c r="G28" s="10">
        <v>11</v>
      </c>
      <c r="H28" s="10" t="s">
        <v>4</v>
      </c>
      <c r="I28" s="10">
        <v>26</v>
      </c>
      <c r="J28" s="5">
        <v>1.4076144884647618E-2</v>
      </c>
      <c r="K28" s="5">
        <v>7.3510732884542107E-3</v>
      </c>
      <c r="L28" s="5">
        <v>7.3510732884542107E-3</v>
      </c>
      <c r="Q28" s="20">
        <v>1.4076144884647621E-2</v>
      </c>
      <c r="T28" s="37">
        <v>4.1825120263428005E-8</v>
      </c>
    </row>
    <row r="29" spans="1:20" ht="16.5" customHeight="1">
      <c r="A29" s="10">
        <v>11</v>
      </c>
      <c r="B29" s="10" t="s">
        <v>4</v>
      </c>
      <c r="C29" s="10">
        <v>27</v>
      </c>
      <c r="D29" s="8">
        <v>1121.8871140409169</v>
      </c>
      <c r="E29" s="5">
        <f t="shared" si="0"/>
        <v>1.309758935790741E-2</v>
      </c>
      <c r="G29" s="10">
        <v>11</v>
      </c>
      <c r="H29" s="10" t="s">
        <v>4</v>
      </c>
      <c r="I29" s="10">
        <v>27</v>
      </c>
      <c r="J29" s="5">
        <v>1.3097589357907407E-2</v>
      </c>
      <c r="K29" s="5">
        <v>5.4299504636098053E-3</v>
      </c>
      <c r="L29" s="5">
        <v>5.4299504636098053E-3</v>
      </c>
      <c r="Q29" s="20">
        <v>1.309758935790741E-2</v>
      </c>
      <c r="T29" s="37">
        <v>2.0912560131714003E-8</v>
      </c>
    </row>
    <row r="30" spans="1:20" ht="16.5" customHeight="1">
      <c r="A30" s="10">
        <v>11</v>
      </c>
      <c r="B30" s="10" t="s">
        <v>4</v>
      </c>
      <c r="C30" s="10">
        <v>28</v>
      </c>
      <c r="D30" s="8">
        <v>1043.8949617279116</v>
      </c>
      <c r="E30" s="5">
        <f t="shared" si="0"/>
        <v>1.2187061755486034E-2</v>
      </c>
      <c r="G30" s="10">
        <v>11</v>
      </c>
      <c r="H30" s="10" t="s">
        <v>4</v>
      </c>
      <c r="I30" s="10">
        <v>28</v>
      </c>
      <c r="J30" s="5">
        <v>1.2187061755486032E-2</v>
      </c>
      <c r="K30" s="5">
        <v>4.7392988695541729E-3</v>
      </c>
      <c r="L30" s="5">
        <v>4.7392988695541729E-3</v>
      </c>
      <c r="Q30" s="20">
        <v>1.2187061755486034E-2</v>
      </c>
      <c r="T30" s="37">
        <v>2.0912560131714003E-8</v>
      </c>
    </row>
    <row r="31" spans="1:20" ht="16.5" customHeight="1">
      <c r="A31" s="10">
        <v>11</v>
      </c>
      <c r="B31" s="10" t="s">
        <v>4</v>
      </c>
      <c r="C31" s="10">
        <v>29</v>
      </c>
      <c r="D31" s="8">
        <v>971.32472374682663</v>
      </c>
      <c r="E31" s="5">
        <f t="shared" si="0"/>
        <v>1.133983286339342E-2</v>
      </c>
      <c r="G31" s="10">
        <v>11</v>
      </c>
      <c r="H31" s="10" t="s">
        <v>4</v>
      </c>
      <c r="I31" s="10">
        <v>29</v>
      </c>
      <c r="J31" s="5">
        <v>1.1339832863393419E-2</v>
      </c>
      <c r="K31" s="5">
        <v>6.8668233202083071E-3</v>
      </c>
      <c r="L31" s="5">
        <v>6.8668233202083071E-3</v>
      </c>
      <c r="Q31" s="20">
        <v>1.133983286339342E-2</v>
      </c>
      <c r="T31" s="37">
        <v>0</v>
      </c>
    </row>
    <row r="32" spans="1:20" ht="16.5" customHeight="1">
      <c r="A32" s="10">
        <v>11</v>
      </c>
      <c r="B32" s="10" t="s">
        <v>4</v>
      </c>
      <c r="C32" s="10">
        <v>30</v>
      </c>
      <c r="D32" s="8">
        <v>971.32472374682663</v>
      </c>
      <c r="E32" s="5">
        <f t="shared" si="0"/>
        <v>1.133983286339342E-2</v>
      </c>
      <c r="F32" s="6">
        <f>SUM(E2:E32)</f>
        <v>0.99999999999999989</v>
      </c>
      <c r="G32" s="10">
        <v>11</v>
      </c>
      <c r="H32" s="10" t="s">
        <v>4</v>
      </c>
      <c r="I32" s="10">
        <v>30</v>
      </c>
      <c r="J32" s="5">
        <v>1.1339832863393419E-2</v>
      </c>
      <c r="K32" s="5">
        <v>6.4722786739489391E-2</v>
      </c>
      <c r="L32" s="26">
        <v>5.0789832863393398E-2</v>
      </c>
      <c r="M32" s="19">
        <f>SUM(L2:L32)</f>
        <v>1.0000001389572188</v>
      </c>
      <c r="Q32" s="20">
        <v>1.133983286339342E-2</v>
      </c>
      <c r="T32" s="37">
        <v>2.0912560131714003E-8</v>
      </c>
    </row>
    <row r="33" spans="1:20" ht="16.5" customHeight="1">
      <c r="A33" s="10">
        <v>21</v>
      </c>
      <c r="B33" s="10" t="s">
        <v>5</v>
      </c>
      <c r="C33" s="10">
        <v>0</v>
      </c>
      <c r="D33" s="8">
        <v>205179</v>
      </c>
      <c r="E33" s="5">
        <f>D33/SUM(D$33:D$63)</f>
        <v>6.0442762033818417E-2</v>
      </c>
      <c r="G33" s="10">
        <v>21</v>
      </c>
      <c r="H33" s="10" t="s">
        <v>5</v>
      </c>
      <c r="I33" s="10">
        <v>0</v>
      </c>
      <c r="J33" s="5">
        <v>7.8392160783921652E-2</v>
      </c>
      <c r="K33" s="5">
        <v>6.0442762033818417E-2</v>
      </c>
      <c r="L33" s="20">
        <v>6.2219999999999998E-2</v>
      </c>
      <c r="N33" s="5">
        <v>5.6957468569463661E-2</v>
      </c>
      <c r="O33" s="34"/>
      <c r="Q33" s="20">
        <v>6.9000000000000006E-2</v>
      </c>
      <c r="T33" s="37">
        <v>5.6957468569463661E-2</v>
      </c>
    </row>
    <row r="34" spans="1:20" ht="16.5" customHeight="1">
      <c r="A34" s="10">
        <v>21</v>
      </c>
      <c r="B34" s="10" t="s">
        <v>5</v>
      </c>
      <c r="C34" s="10">
        <v>1</v>
      </c>
      <c r="D34" s="8">
        <v>285065</v>
      </c>
      <c r="E34" s="5">
        <f t="shared" ref="E34:E62" si="1">D34/SUM(D$33:D$63)</f>
        <v>8.3976020738820475E-2</v>
      </c>
      <c r="G34" s="10">
        <v>21</v>
      </c>
      <c r="H34" s="10" t="s">
        <v>5</v>
      </c>
      <c r="I34" s="10">
        <v>1</v>
      </c>
      <c r="J34" s="5">
        <v>0.10068993100689937</v>
      </c>
      <c r="K34" s="5">
        <v>8.3976020738820475E-2</v>
      </c>
      <c r="L34" s="20">
        <v>7.9030000000000003E-2</v>
      </c>
      <c r="N34" s="5">
        <v>6.3403290416063782E-2</v>
      </c>
      <c r="O34" s="34"/>
      <c r="Q34" s="20">
        <v>7.2550000000000003E-2</v>
      </c>
      <c r="T34" s="37">
        <v>6.3403290416063782E-2</v>
      </c>
    </row>
    <row r="35" spans="1:20" ht="16.5" customHeight="1">
      <c r="A35" s="10">
        <v>21</v>
      </c>
      <c r="B35" s="10" t="s">
        <v>5</v>
      </c>
      <c r="C35" s="10">
        <v>2</v>
      </c>
      <c r="D35" s="8">
        <v>265594</v>
      </c>
      <c r="E35" s="5">
        <f t="shared" si="1"/>
        <v>7.8240146114417014E-2</v>
      </c>
      <c r="G35" s="10">
        <v>21</v>
      </c>
      <c r="H35" s="10" t="s">
        <v>5</v>
      </c>
      <c r="I35" s="10">
        <v>2</v>
      </c>
      <c r="J35" s="5">
        <v>9.3390660933906675E-2</v>
      </c>
      <c r="K35" s="5">
        <v>7.8240146114417014E-2</v>
      </c>
      <c r="L35" s="20">
        <v>7.8770000000000007E-2</v>
      </c>
      <c r="N35" s="5">
        <v>6.4871506695482958E-2</v>
      </c>
      <c r="O35" s="34"/>
      <c r="Q35" s="20">
        <v>7.4990000000000001E-2</v>
      </c>
      <c r="T35" s="37">
        <v>6.4871506695482958E-2</v>
      </c>
    </row>
    <row r="36" spans="1:20" ht="16.5" customHeight="1">
      <c r="A36" s="10">
        <v>21</v>
      </c>
      <c r="B36" s="10" t="s">
        <v>5</v>
      </c>
      <c r="C36" s="10">
        <v>3</v>
      </c>
      <c r="D36" s="8">
        <v>255381</v>
      </c>
      <c r="E36" s="5">
        <f t="shared" si="1"/>
        <v>7.5231544217286284E-2</v>
      </c>
      <c r="G36" s="10">
        <v>21</v>
      </c>
      <c r="H36" s="10" t="s">
        <v>5</v>
      </c>
      <c r="I36" s="10">
        <v>3</v>
      </c>
      <c r="J36" s="5">
        <v>8.5891410858914177E-2</v>
      </c>
      <c r="K36" s="5">
        <v>7.5231544217286284E-2</v>
      </c>
      <c r="L36" s="20">
        <v>7.7160000000000006E-2</v>
      </c>
      <c r="N36" s="5">
        <v>6.3585520950818625E-2</v>
      </c>
      <c r="O36" s="34"/>
      <c r="Q36" s="20">
        <v>7.5459999999999999E-2</v>
      </c>
      <c r="T36" s="37">
        <v>6.3585520950818625E-2</v>
      </c>
    </row>
    <row r="37" spans="1:20" ht="16.5" customHeight="1">
      <c r="A37" s="10">
        <v>21</v>
      </c>
      <c r="B37" s="10" t="s">
        <v>5</v>
      </c>
      <c r="C37" s="10">
        <v>4</v>
      </c>
      <c r="D37" s="8">
        <v>226237</v>
      </c>
      <c r="E37" s="5">
        <f t="shared" si="1"/>
        <v>6.6646143875567082E-2</v>
      </c>
      <c r="G37" s="10">
        <v>21</v>
      </c>
      <c r="H37" s="10" t="s">
        <v>5</v>
      </c>
      <c r="I37" s="10">
        <v>4</v>
      </c>
      <c r="J37" s="5">
        <v>7.8992100789921069E-2</v>
      </c>
      <c r="K37" s="5">
        <v>6.6646143875567082E-2</v>
      </c>
      <c r="L37" s="20">
        <v>7.4819999999999998E-2</v>
      </c>
      <c r="N37" s="5">
        <v>6.1510266115645855E-2</v>
      </c>
      <c r="O37" s="34"/>
      <c r="Q37" s="20">
        <v>7.4819999999999998E-2</v>
      </c>
      <c r="T37" s="37">
        <v>6.1510266115645855E-2</v>
      </c>
    </row>
    <row r="38" spans="1:20" ht="16.5" customHeight="1">
      <c r="A38" s="10">
        <v>21</v>
      </c>
      <c r="B38" s="10" t="s">
        <v>5</v>
      </c>
      <c r="C38" s="10">
        <v>5</v>
      </c>
      <c r="D38" s="8">
        <v>239354</v>
      </c>
      <c r="E38" s="5">
        <f t="shared" si="1"/>
        <v>7.0510222117480703E-2</v>
      </c>
      <c r="G38" s="10">
        <v>21</v>
      </c>
      <c r="H38" s="10" t="s">
        <v>5</v>
      </c>
      <c r="I38" s="10">
        <v>5</v>
      </c>
      <c r="J38" s="5">
        <v>7.2492750724927543E-2</v>
      </c>
      <c r="K38" s="5">
        <v>7.0510222117480703E-2</v>
      </c>
      <c r="L38" s="20">
        <v>7.1510222117480704E-2</v>
      </c>
      <c r="N38" s="5">
        <v>6.115920989444696E-2</v>
      </c>
      <c r="O38" s="34"/>
      <c r="Q38" s="20">
        <v>7.2010222117480704E-2</v>
      </c>
      <c r="T38" s="37">
        <v>6.115920989444696E-2</v>
      </c>
    </row>
    <row r="39" spans="1:20" ht="16.5" customHeight="1">
      <c r="A39" s="10">
        <v>21</v>
      </c>
      <c r="B39" s="10" t="s">
        <v>5</v>
      </c>
      <c r="C39" s="10">
        <v>6</v>
      </c>
      <c r="D39" s="8">
        <v>234260</v>
      </c>
      <c r="E39" s="5">
        <f t="shared" si="1"/>
        <v>6.9009603487892535E-2</v>
      </c>
      <c r="G39" s="10">
        <v>21</v>
      </c>
      <c r="H39" s="10" t="s">
        <v>5</v>
      </c>
      <c r="I39" s="10">
        <v>6</v>
      </c>
      <c r="J39" s="5">
        <v>6.5793420657934254E-2</v>
      </c>
      <c r="K39" s="5">
        <v>6.9009603487892535E-2</v>
      </c>
      <c r="L39" s="20">
        <v>6.7900960348789202E-2</v>
      </c>
      <c r="N39" s="5">
        <v>6.3897016113440341E-2</v>
      </c>
      <c r="O39" s="34"/>
      <c r="Q39" s="20">
        <v>6.9200960348789198E-2</v>
      </c>
      <c r="T39" s="37">
        <v>6.3897016113440341E-2</v>
      </c>
    </row>
    <row r="40" spans="1:20" ht="16.5" customHeight="1">
      <c r="A40" s="10">
        <v>21</v>
      </c>
      <c r="B40" s="10" t="s">
        <v>5</v>
      </c>
      <c r="C40" s="10">
        <v>7</v>
      </c>
      <c r="D40" s="8">
        <v>214636</v>
      </c>
      <c r="E40" s="5">
        <f t="shared" si="1"/>
        <v>6.322865727920815E-2</v>
      </c>
      <c r="G40" s="10">
        <v>21</v>
      </c>
      <c r="H40" s="10" t="s">
        <v>5</v>
      </c>
      <c r="I40" s="10">
        <v>7</v>
      </c>
      <c r="J40" s="5">
        <v>5.9594040595940444E-2</v>
      </c>
      <c r="K40" s="5">
        <v>6.322865727920815E-2</v>
      </c>
      <c r="L40" s="20">
        <v>6.3828657279208195E-2</v>
      </c>
      <c r="N40" s="5">
        <v>6.483296356757437E-2</v>
      </c>
      <c r="O40" s="34"/>
      <c r="Q40" s="20">
        <v>6.4828657279208196E-2</v>
      </c>
      <c r="T40" s="37">
        <v>6.483296356757437E-2</v>
      </c>
    </row>
    <row r="41" spans="1:20" ht="16.5" customHeight="1">
      <c r="A41" s="10">
        <v>21</v>
      </c>
      <c r="B41" s="10" t="s">
        <v>5</v>
      </c>
      <c r="C41" s="10">
        <v>8</v>
      </c>
      <c r="D41" s="8">
        <v>234203</v>
      </c>
      <c r="E41" s="5">
        <f t="shared" si="1"/>
        <v>6.8992812113356505E-2</v>
      </c>
      <c r="G41" s="10">
        <v>21</v>
      </c>
      <c r="H41" s="10" t="s">
        <v>5</v>
      </c>
      <c r="I41" s="10">
        <v>8</v>
      </c>
      <c r="J41" s="5">
        <v>5.3694630536946335E-2</v>
      </c>
      <c r="K41" s="5">
        <v>6.8992812113356505E-2</v>
      </c>
      <c r="L41" s="20">
        <v>5.9892812113356501E-2</v>
      </c>
      <c r="N41" s="5">
        <v>6.6094502220131926E-2</v>
      </c>
      <c r="O41" s="34"/>
      <c r="Q41" s="20">
        <v>6.0992812113356498E-2</v>
      </c>
      <c r="T41" s="37">
        <v>6.6094502220131926E-2</v>
      </c>
    </row>
    <row r="42" spans="1:20" ht="16.5" customHeight="1">
      <c r="A42" s="10">
        <v>21</v>
      </c>
      <c r="B42" s="10" t="s">
        <v>5</v>
      </c>
      <c r="C42" s="10">
        <v>9</v>
      </c>
      <c r="D42" s="8">
        <v>190811</v>
      </c>
      <c r="E42" s="5">
        <f t="shared" si="1"/>
        <v>5.6210157308666707E-2</v>
      </c>
      <c r="G42" s="10">
        <v>21</v>
      </c>
      <c r="H42" s="10" t="s">
        <v>5</v>
      </c>
      <c r="I42" s="10">
        <v>9</v>
      </c>
      <c r="J42" s="5">
        <v>4.8395160483951635E-2</v>
      </c>
      <c r="K42" s="5">
        <v>5.6210157308666707E-2</v>
      </c>
      <c r="L42" s="20">
        <v>5.4210157308666698E-2</v>
      </c>
      <c r="N42" s="5">
        <v>6.0808220697489611E-2</v>
      </c>
      <c r="O42" s="34"/>
      <c r="Q42" s="20">
        <v>5.4210157308666698E-2</v>
      </c>
      <c r="T42" s="37">
        <v>6.0808220697489611E-2</v>
      </c>
    </row>
    <row r="43" spans="1:20" ht="16.5" customHeight="1">
      <c r="A43" s="10">
        <v>21</v>
      </c>
      <c r="B43" s="10" t="s">
        <v>5</v>
      </c>
      <c r="C43" s="10">
        <v>10</v>
      </c>
      <c r="D43" s="8">
        <v>169417</v>
      </c>
      <c r="E43" s="5">
        <f t="shared" si="1"/>
        <v>4.9907794732810935E-2</v>
      </c>
      <c r="G43" s="10">
        <v>21</v>
      </c>
      <c r="H43" s="10" t="s">
        <v>5</v>
      </c>
      <c r="I43" s="10">
        <v>10</v>
      </c>
      <c r="J43" s="5">
        <v>4.2795720427957235E-2</v>
      </c>
      <c r="K43" s="5">
        <v>4.9907794732810935E-2</v>
      </c>
      <c r="L43" s="20">
        <v>4.9907794732810935E-2</v>
      </c>
      <c r="N43" s="5">
        <v>5.4528765585471539E-2</v>
      </c>
      <c r="O43" s="34"/>
      <c r="Q43" s="20">
        <v>4.9907794732810935E-2</v>
      </c>
      <c r="T43" s="37">
        <v>5.4528765585471539E-2</v>
      </c>
    </row>
    <row r="44" spans="1:20" ht="16.5" customHeight="1">
      <c r="A44" s="10">
        <v>21</v>
      </c>
      <c r="B44" s="10" t="s">
        <v>5</v>
      </c>
      <c r="C44" s="10">
        <v>11</v>
      </c>
      <c r="D44" s="8">
        <v>152204</v>
      </c>
      <c r="E44" s="5">
        <f t="shared" si="1"/>
        <v>4.4837094208448711E-2</v>
      </c>
      <c r="G44" s="10">
        <v>21</v>
      </c>
      <c r="H44" s="10" t="s">
        <v>5</v>
      </c>
      <c r="I44" s="10">
        <v>11</v>
      </c>
      <c r="J44" s="5">
        <v>3.7696230376962334E-2</v>
      </c>
      <c r="K44" s="5">
        <v>4.4837094208448711E-2</v>
      </c>
      <c r="L44" s="20">
        <v>4.4837094208448711E-2</v>
      </c>
      <c r="N44" s="5">
        <v>5.284722371223162E-2</v>
      </c>
      <c r="O44" s="34"/>
      <c r="Q44" s="20">
        <v>4.4837094208448711E-2</v>
      </c>
      <c r="T44" s="37">
        <v>5.284722371223162E-2</v>
      </c>
    </row>
    <row r="45" spans="1:20" ht="16.5" customHeight="1">
      <c r="A45" s="10">
        <v>21</v>
      </c>
      <c r="B45" s="10" t="s">
        <v>5</v>
      </c>
      <c r="C45" s="10">
        <v>12</v>
      </c>
      <c r="D45" s="8">
        <v>123180</v>
      </c>
      <c r="E45" s="5">
        <f t="shared" si="1"/>
        <v>3.6287044128910623E-2</v>
      </c>
      <c r="G45" s="10">
        <v>21</v>
      </c>
      <c r="H45" s="10" t="s">
        <v>5</v>
      </c>
      <c r="I45" s="10">
        <v>12</v>
      </c>
      <c r="J45" s="5">
        <v>3.2896710328967127E-2</v>
      </c>
      <c r="K45" s="5">
        <v>3.6287044128910623E-2</v>
      </c>
      <c r="L45" s="20">
        <v>3.9887044128910601E-2</v>
      </c>
      <c r="N45" s="5">
        <v>4.962314824273456E-2</v>
      </c>
      <c r="O45" s="34"/>
      <c r="Q45" s="20">
        <v>3.9887044128910601E-2</v>
      </c>
      <c r="T45" s="37">
        <v>4.962314824273456E-2</v>
      </c>
    </row>
    <row r="46" spans="1:20" ht="16.5" customHeight="1">
      <c r="A46" s="10">
        <v>21</v>
      </c>
      <c r="B46" s="10" t="s">
        <v>5</v>
      </c>
      <c r="C46" s="10">
        <v>13</v>
      </c>
      <c r="D46" s="8">
        <v>123065</v>
      </c>
      <c r="E46" s="5">
        <f t="shared" si="1"/>
        <v>3.6253166794320391E-2</v>
      </c>
      <c r="G46" s="10">
        <v>21</v>
      </c>
      <c r="H46" s="10" t="s">
        <v>5</v>
      </c>
      <c r="I46" s="10">
        <v>13</v>
      </c>
      <c r="J46" s="5">
        <v>2.8597140285971417E-2</v>
      </c>
      <c r="K46" s="5">
        <v>3.6253166794320391E-2</v>
      </c>
      <c r="L46" s="20">
        <v>3.46531667943204E-2</v>
      </c>
      <c r="N46" s="5">
        <v>4.2967201209847879E-2</v>
      </c>
      <c r="O46" s="34"/>
      <c r="Q46" s="20">
        <v>3.4253166794320403E-2</v>
      </c>
      <c r="T46" s="37">
        <v>4.2967201209847879E-2</v>
      </c>
    </row>
    <row r="47" spans="1:20" ht="16.5" customHeight="1">
      <c r="A47" s="10">
        <v>21</v>
      </c>
      <c r="B47" s="10" t="s">
        <v>5</v>
      </c>
      <c r="C47" s="10">
        <v>14</v>
      </c>
      <c r="D47" s="8">
        <v>96804</v>
      </c>
      <c r="E47" s="5">
        <f t="shared" si="1"/>
        <v>2.8517056501502387E-2</v>
      </c>
      <c r="G47" s="10">
        <v>21</v>
      </c>
      <c r="H47" s="10" t="s">
        <v>5</v>
      </c>
      <c r="I47" s="10">
        <v>14</v>
      </c>
      <c r="J47" s="5">
        <v>2.4497550244975515E-2</v>
      </c>
      <c r="K47" s="5">
        <v>2.8517056501502387E-2</v>
      </c>
      <c r="L47" s="20">
        <v>2.99170565015024E-2</v>
      </c>
      <c r="N47" s="5">
        <v>3.7177111030490255E-2</v>
      </c>
      <c r="O47" s="34"/>
      <c r="Q47" s="20">
        <v>2.8517056501502387E-2</v>
      </c>
      <c r="T47" s="37">
        <v>3.7177111030490255E-2</v>
      </c>
    </row>
    <row r="48" spans="1:20" ht="16.5" customHeight="1">
      <c r="A48" s="10">
        <v>21</v>
      </c>
      <c r="B48" s="10" t="s">
        <v>5</v>
      </c>
      <c r="C48" s="10">
        <v>15</v>
      </c>
      <c r="D48" s="8">
        <v>81587</v>
      </c>
      <c r="E48" s="5">
        <f t="shared" si="1"/>
        <v>2.4034348671419313E-2</v>
      </c>
      <c r="G48" s="10">
        <v>21</v>
      </c>
      <c r="H48" s="10" t="s">
        <v>5</v>
      </c>
      <c r="I48" s="10">
        <v>15</v>
      </c>
      <c r="J48" s="5">
        <v>2.0697930206979312E-2</v>
      </c>
      <c r="K48" s="5">
        <v>2.4034348671419313E-2</v>
      </c>
      <c r="L48" s="20">
        <v>2.50343486714193E-2</v>
      </c>
      <c r="N48" s="5">
        <v>2.8648464798436867E-2</v>
      </c>
      <c r="O48" s="34"/>
      <c r="Q48" s="20">
        <v>2.4034348671419313E-2</v>
      </c>
      <c r="T48" s="37">
        <v>2.8648464798436867E-2</v>
      </c>
    </row>
    <row r="49" spans="1:20" ht="16.5" customHeight="1">
      <c r="A49" s="10">
        <v>21</v>
      </c>
      <c r="B49" s="10" t="s">
        <v>5</v>
      </c>
      <c r="C49" s="10">
        <v>16</v>
      </c>
      <c r="D49" s="8">
        <v>64734</v>
      </c>
      <c r="E49" s="5">
        <f t="shared" si="1"/>
        <v>1.9069698933600426E-2</v>
      </c>
      <c r="G49" s="10">
        <v>21</v>
      </c>
      <c r="H49" s="10" t="s">
        <v>5</v>
      </c>
      <c r="I49" s="10">
        <v>16</v>
      </c>
      <c r="J49" s="5">
        <v>1.7098290170982917E-2</v>
      </c>
      <c r="K49" s="5">
        <v>1.9069698933600426E-2</v>
      </c>
      <c r="L49" s="20">
        <v>2.10696989336004E-2</v>
      </c>
      <c r="N49" s="5">
        <v>2.2064715440749026E-2</v>
      </c>
      <c r="O49" s="34"/>
      <c r="Q49" s="20">
        <v>1.9069698933600426E-2</v>
      </c>
      <c r="T49" s="37">
        <v>2.2064715440749026E-2</v>
      </c>
    </row>
    <row r="50" spans="1:20" ht="16.5" customHeight="1">
      <c r="A50" s="10">
        <v>21</v>
      </c>
      <c r="B50" s="10" t="s">
        <v>5</v>
      </c>
      <c r="C50" s="10">
        <v>17</v>
      </c>
      <c r="D50" s="8">
        <v>48149</v>
      </c>
      <c r="E50" s="5">
        <f t="shared" si="1"/>
        <v>1.4183998114652683E-2</v>
      </c>
      <c r="G50" s="10">
        <v>21</v>
      </c>
      <c r="H50" s="10" t="s">
        <v>5</v>
      </c>
      <c r="I50" s="10">
        <v>17</v>
      </c>
      <c r="J50" s="5">
        <v>1.4198580141985811E-2</v>
      </c>
      <c r="K50" s="5">
        <v>1.4183998114652683E-2</v>
      </c>
      <c r="L50" s="20">
        <v>1.6183998114652699E-2</v>
      </c>
      <c r="N50" s="5">
        <v>1.7290464773654653E-2</v>
      </c>
      <c r="O50" s="34"/>
      <c r="Q50" s="20">
        <v>1.5183998114652699E-2</v>
      </c>
      <c r="T50" s="37">
        <v>1.7290464773654653E-2</v>
      </c>
    </row>
    <row r="51" spans="1:20" ht="16.5" customHeight="1">
      <c r="A51" s="10">
        <v>21</v>
      </c>
      <c r="B51" s="10" t="s">
        <v>5</v>
      </c>
      <c r="C51" s="10">
        <v>18</v>
      </c>
      <c r="D51" s="8">
        <v>41994</v>
      </c>
      <c r="E51" s="5">
        <f t="shared" si="1"/>
        <v>1.2370824250279857E-2</v>
      </c>
      <c r="G51" s="10">
        <v>21</v>
      </c>
      <c r="H51" s="10" t="s">
        <v>5</v>
      </c>
      <c r="I51" s="10">
        <v>18</v>
      </c>
      <c r="J51" s="5">
        <v>1.1098890110988909E-2</v>
      </c>
      <c r="K51" s="5">
        <v>1.2370824250279857E-2</v>
      </c>
      <c r="L51" s="20">
        <v>1.3370824250279899E-2</v>
      </c>
      <c r="N51" s="5">
        <v>1.5319397446371369E-2</v>
      </c>
      <c r="O51" s="34"/>
      <c r="Q51" s="20">
        <v>1.2370824250279857E-2</v>
      </c>
      <c r="T51" s="37">
        <v>1.5319397446371369E-2</v>
      </c>
    </row>
    <row r="52" spans="1:20" ht="16.5" customHeight="1">
      <c r="A52" s="10">
        <v>21</v>
      </c>
      <c r="B52" s="10" t="s">
        <v>5</v>
      </c>
      <c r="C52" s="10">
        <v>19</v>
      </c>
      <c r="D52" s="8">
        <v>30702</v>
      </c>
      <c r="E52" s="5">
        <f t="shared" si="1"/>
        <v>9.0443645790372947E-3</v>
      </c>
      <c r="G52" s="10">
        <v>21</v>
      </c>
      <c r="H52" s="10" t="s">
        <v>5</v>
      </c>
      <c r="I52" s="10">
        <v>19</v>
      </c>
      <c r="J52" s="5">
        <v>9.0990900909909064E-3</v>
      </c>
      <c r="K52" s="5">
        <v>9.0443645790372947E-3</v>
      </c>
      <c r="L52" s="20">
        <v>9.7443645790372003E-3</v>
      </c>
      <c r="N52" s="5">
        <v>1.2574295638684847E-2</v>
      </c>
      <c r="O52" s="34"/>
      <c r="Q52" s="20">
        <v>9.0443645790372947E-3</v>
      </c>
      <c r="T52" s="37">
        <v>1.2574295638684847E-2</v>
      </c>
    </row>
    <row r="53" spans="1:20" ht="16.5" customHeight="1">
      <c r="A53" s="10">
        <v>21</v>
      </c>
      <c r="B53" s="10" t="s">
        <v>5</v>
      </c>
      <c r="C53" s="10">
        <v>20</v>
      </c>
      <c r="D53" s="8">
        <v>23537</v>
      </c>
      <c r="E53" s="5">
        <f t="shared" si="1"/>
        <v>6.9336593413067815E-3</v>
      </c>
      <c r="G53" s="10">
        <v>21</v>
      </c>
      <c r="H53" s="10" t="s">
        <v>5</v>
      </c>
      <c r="I53" s="10">
        <v>20</v>
      </c>
      <c r="J53" s="5">
        <v>6.6993300669933049E-3</v>
      </c>
      <c r="K53" s="5">
        <v>6.9336593413067815E-3</v>
      </c>
      <c r="L53" s="20">
        <v>6.9336593413067797E-3</v>
      </c>
      <c r="N53" s="5">
        <v>1.0348288203803025E-2</v>
      </c>
      <c r="O53" s="34"/>
      <c r="Q53" s="20">
        <v>5.9336593413067797E-3</v>
      </c>
      <c r="T53" s="37">
        <v>1.0348288203803025E-2</v>
      </c>
    </row>
    <row r="54" spans="1:20" ht="16.5" customHeight="1">
      <c r="A54" s="10">
        <v>21</v>
      </c>
      <c r="B54" s="10" t="s">
        <v>5</v>
      </c>
      <c r="C54" s="10">
        <v>21</v>
      </c>
      <c r="D54" s="8">
        <v>20475</v>
      </c>
      <c r="E54" s="5">
        <f t="shared" si="1"/>
        <v>6.0316384846520943E-3</v>
      </c>
      <c r="G54" s="10">
        <v>21</v>
      </c>
      <c r="H54" s="10" t="s">
        <v>5</v>
      </c>
      <c r="I54" s="10">
        <v>21</v>
      </c>
      <c r="J54" s="5">
        <v>5.5994400559944042E-3</v>
      </c>
      <c r="K54" s="5">
        <v>6.0316384846520943E-3</v>
      </c>
      <c r="L54" s="20">
        <v>4.9316384846520896E-3</v>
      </c>
      <c r="N54" s="5">
        <v>7.6487268548433131E-3</v>
      </c>
      <c r="O54" s="34"/>
      <c r="Q54" s="20">
        <v>4.9316384846520896E-3</v>
      </c>
      <c r="T54" s="37">
        <v>7.6487268548433131E-3</v>
      </c>
    </row>
    <row r="55" spans="1:20" ht="16.5" customHeight="1">
      <c r="A55" s="10">
        <v>21</v>
      </c>
      <c r="B55" s="10" t="s">
        <v>5</v>
      </c>
      <c r="C55" s="10">
        <v>22</v>
      </c>
      <c r="D55" s="8">
        <v>14476</v>
      </c>
      <c r="E55" s="5">
        <f t="shared" si="1"/>
        <v>4.2644199611147115E-3</v>
      </c>
      <c r="G55" s="10">
        <v>21</v>
      </c>
      <c r="H55" s="10" t="s">
        <v>5</v>
      </c>
      <c r="I55" s="10">
        <v>22</v>
      </c>
      <c r="J55" s="5">
        <v>4.1995800419958032E-3</v>
      </c>
      <c r="K55" s="5">
        <v>4.2644199611147115E-3</v>
      </c>
      <c r="L55" s="20">
        <v>2.9644199611147102E-3</v>
      </c>
      <c r="N55" s="5">
        <v>6.4680914886594268E-3</v>
      </c>
      <c r="O55" s="34"/>
      <c r="Q55" s="20">
        <v>3.6644199611147099E-3</v>
      </c>
      <c r="T55" s="37">
        <v>6.4680914886594268E-3</v>
      </c>
    </row>
    <row r="56" spans="1:20" ht="16.5" customHeight="1">
      <c r="A56" s="10">
        <v>21</v>
      </c>
      <c r="B56" s="10" t="s">
        <v>5</v>
      </c>
      <c r="C56" s="10">
        <v>23</v>
      </c>
      <c r="D56" s="8">
        <v>9925</v>
      </c>
      <c r="E56" s="5">
        <f t="shared" si="1"/>
        <v>2.9237612678960703E-3</v>
      </c>
      <c r="G56" s="10">
        <v>21</v>
      </c>
      <c r="H56" s="10" t="s">
        <v>5</v>
      </c>
      <c r="I56" s="10">
        <v>23</v>
      </c>
      <c r="J56" s="5">
        <v>3.6996300369963029E-3</v>
      </c>
      <c r="K56" s="5">
        <v>2.9237612678960703E-3</v>
      </c>
      <c r="L56" s="20">
        <v>2.12376126789607E-3</v>
      </c>
      <c r="N56" s="5">
        <v>4.7267598029383405E-3</v>
      </c>
      <c r="O56" s="34"/>
      <c r="Q56" s="20">
        <v>2.5237612678960701E-3</v>
      </c>
      <c r="T56" s="37">
        <v>4.7267598029383405E-3</v>
      </c>
    </row>
    <row r="57" spans="1:20" ht="16.5" customHeight="1">
      <c r="A57" s="10">
        <v>21</v>
      </c>
      <c r="B57" s="10" t="s">
        <v>5</v>
      </c>
      <c r="C57" s="10">
        <v>24</v>
      </c>
      <c r="D57" s="8">
        <v>6791</v>
      </c>
      <c r="E57" s="5">
        <f t="shared" si="1"/>
        <v>2.0005302539327168E-3</v>
      </c>
      <c r="G57" s="10">
        <v>21</v>
      </c>
      <c r="H57" s="10" t="s">
        <v>5</v>
      </c>
      <c r="I57" s="10">
        <v>24</v>
      </c>
      <c r="J57" s="5">
        <v>3.2591978897348385E-3</v>
      </c>
      <c r="K57" s="5">
        <v>2.0005302539327168E-3</v>
      </c>
      <c r="L57" s="20">
        <v>1.40053025393272E-3</v>
      </c>
      <c r="N57" s="5">
        <v>3.3613126308967727E-3</v>
      </c>
      <c r="O57" s="34"/>
      <c r="Q57" s="20">
        <v>1.7005302539327199E-3</v>
      </c>
      <c r="T57" s="37">
        <v>3.3613126308967727E-3</v>
      </c>
    </row>
    <row r="58" spans="1:20" ht="16.5" customHeight="1">
      <c r="A58" s="10">
        <v>21</v>
      </c>
      <c r="B58" s="10" t="s">
        <v>5</v>
      </c>
      <c r="C58" s="10">
        <v>25</v>
      </c>
      <c r="D58" s="8">
        <v>3787</v>
      </c>
      <c r="E58" s="5">
        <f t="shared" si="1"/>
        <v>1.1155953573322335E-3</v>
      </c>
      <c r="G58" s="10">
        <v>21</v>
      </c>
      <c r="H58" s="10" t="s">
        <v>5</v>
      </c>
      <c r="I58" s="10">
        <v>25</v>
      </c>
      <c r="J58" s="5">
        <v>5.4042214826111067E-4</v>
      </c>
      <c r="K58" s="5">
        <v>1.1155953573322335E-3</v>
      </c>
      <c r="L58" s="20">
        <v>1.1155953573322335E-3</v>
      </c>
      <c r="N58" s="5">
        <v>2.2425372884550517E-3</v>
      </c>
      <c r="O58" s="34"/>
      <c r="Q58" s="20">
        <v>1.1155953573322335E-3</v>
      </c>
      <c r="T58" s="37">
        <v>2.2425372884550517E-3</v>
      </c>
    </row>
    <row r="59" spans="1:20" ht="16.5" customHeight="1">
      <c r="A59" s="10">
        <v>21</v>
      </c>
      <c r="B59" s="10" t="s">
        <v>5</v>
      </c>
      <c r="C59" s="10">
        <v>26</v>
      </c>
      <c r="D59" s="8">
        <v>2468</v>
      </c>
      <c r="E59" s="5">
        <f t="shared" si="1"/>
        <v>7.2703705885818648E-4</v>
      </c>
      <c r="G59" s="10">
        <v>21</v>
      </c>
      <c r="H59" s="10" t="s">
        <v>5</v>
      </c>
      <c r="I59" s="10">
        <v>26</v>
      </c>
      <c r="J59" s="5">
        <v>0</v>
      </c>
      <c r="K59" s="5">
        <v>7.2703705885818648E-4</v>
      </c>
      <c r="L59" s="20">
        <v>7.2703705885818648E-4</v>
      </c>
      <c r="N59" s="5">
        <v>1.4735480578347824E-3</v>
      </c>
      <c r="O59" s="34"/>
      <c r="Q59" s="20">
        <v>1.2970370588581801E-3</v>
      </c>
      <c r="T59" s="37">
        <v>1.4735480578347824E-3</v>
      </c>
    </row>
    <row r="60" spans="1:20" ht="16.5" customHeight="1">
      <c r="A60" s="10">
        <v>21</v>
      </c>
      <c r="B60" s="10" t="s">
        <v>5</v>
      </c>
      <c r="C60" s="10">
        <v>27</v>
      </c>
      <c r="D60" s="8">
        <v>2053</v>
      </c>
      <c r="E60" s="5">
        <f t="shared" si="1"/>
        <v>6.04784068815177E-4</v>
      </c>
      <c r="G60" s="10">
        <v>21</v>
      </c>
      <c r="H60" s="10" t="s">
        <v>5</v>
      </c>
      <c r="I60" s="10">
        <v>27</v>
      </c>
      <c r="J60" s="5">
        <v>0</v>
      </c>
      <c r="K60" s="5">
        <v>6.04784068815177E-4</v>
      </c>
      <c r="L60" s="20">
        <v>6.04784068815177E-4</v>
      </c>
      <c r="N60" s="5">
        <v>1.1862176477023057E-3</v>
      </c>
      <c r="O60" s="34"/>
      <c r="Q60" s="20">
        <v>1.7047840688151699E-3</v>
      </c>
      <c r="T60" s="37">
        <v>1.1862176477023057E-3</v>
      </c>
    </row>
    <row r="61" spans="1:20" ht="16.5" customHeight="1">
      <c r="A61" s="10">
        <v>21</v>
      </c>
      <c r="B61" s="10" t="s">
        <v>5</v>
      </c>
      <c r="C61" s="10">
        <v>28</v>
      </c>
      <c r="D61" s="8">
        <v>1779</v>
      </c>
      <c r="E61" s="5">
        <f t="shared" si="1"/>
        <v>5.2406763683497323E-4</v>
      </c>
      <c r="G61" s="10">
        <v>21</v>
      </c>
      <c r="H61" s="10" t="s">
        <v>5</v>
      </c>
      <c r="I61" s="10">
        <v>28</v>
      </c>
      <c r="J61" s="5">
        <v>0</v>
      </c>
      <c r="K61" s="5">
        <v>5.2406763683497323E-4</v>
      </c>
      <c r="L61" s="20">
        <v>5.2406763683497323E-4</v>
      </c>
      <c r="N61" s="5">
        <v>9.4125326065604381E-4</v>
      </c>
      <c r="O61" s="34"/>
      <c r="Q61" s="20">
        <v>2.58406763683497E-3</v>
      </c>
      <c r="T61" s="37">
        <v>9.4125326065604381E-4</v>
      </c>
    </row>
    <row r="62" spans="1:20" ht="16.5" customHeight="1">
      <c r="A62" s="10">
        <v>21</v>
      </c>
      <c r="B62" s="10" t="s">
        <v>5</v>
      </c>
      <c r="C62" s="10">
        <v>29</v>
      </c>
      <c r="D62" s="8">
        <v>3177</v>
      </c>
      <c r="E62" s="5">
        <f t="shared" si="1"/>
        <v>9.3589819124491845E-4</v>
      </c>
      <c r="G62" s="10">
        <v>21</v>
      </c>
      <c r="H62" s="10" t="s">
        <v>5</v>
      </c>
      <c r="I62" s="10">
        <v>29</v>
      </c>
      <c r="J62" s="5">
        <v>0</v>
      </c>
      <c r="K62" s="5">
        <v>9.3589819124491845E-4</v>
      </c>
      <c r="L62" s="20">
        <v>9.3589819124491845E-4</v>
      </c>
      <c r="N62" s="5">
        <v>7.0330379829141633E-4</v>
      </c>
      <c r="O62" s="34"/>
      <c r="Q62" s="20">
        <v>3.9358981912449098E-3</v>
      </c>
      <c r="T62" s="37">
        <v>7.0330379829141633E-4</v>
      </c>
    </row>
    <row r="63" spans="1:20" ht="16.5" customHeight="1">
      <c r="A63" s="10">
        <v>21</v>
      </c>
      <c r="B63" s="10" t="s">
        <v>5</v>
      </c>
      <c r="C63" s="10">
        <v>30</v>
      </c>
      <c r="D63" s="8">
        <v>23576</v>
      </c>
      <c r="E63" s="5">
        <f>D63/SUM(D$33:D$63)</f>
        <v>6.9451481765156423E-3</v>
      </c>
      <c r="F63" s="6">
        <f>SUM(E33:E63)</f>
        <v>0.99999999999999989</v>
      </c>
      <c r="G63" s="10">
        <v>21</v>
      </c>
      <c r="H63" s="10" t="s">
        <v>5</v>
      </c>
      <c r="I63" s="10">
        <v>30</v>
      </c>
      <c r="J63" s="5">
        <v>0</v>
      </c>
      <c r="K63" s="5">
        <v>6.9451481765156423E-3</v>
      </c>
      <c r="L63" s="20">
        <v>3.79E-3</v>
      </c>
      <c r="M63" s="19">
        <f>SUM(L33:L63)</f>
        <v>0.99999959170447172</v>
      </c>
      <c r="N63" s="5">
        <v>7.392078466888169E-4</v>
      </c>
      <c r="O63" s="34"/>
      <c r="Q63" s="20">
        <v>5.4400000000000004E-3</v>
      </c>
      <c r="T63" s="37">
        <v>7.392078466888169E-4</v>
      </c>
    </row>
    <row r="64" spans="1:20" ht="16.5" customHeight="1">
      <c r="A64" s="10">
        <v>31</v>
      </c>
      <c r="B64" s="10" t="s">
        <v>6</v>
      </c>
      <c r="C64" s="10">
        <v>0</v>
      </c>
      <c r="D64" s="8">
        <v>128229</v>
      </c>
      <c r="E64" s="5">
        <f>D64/SUM(D$64:D$94)</f>
        <v>6.377087066343011E-2</v>
      </c>
      <c r="G64" s="10">
        <v>31</v>
      </c>
      <c r="H64" s="10" t="s">
        <v>6</v>
      </c>
      <c r="I64" s="10">
        <v>0</v>
      </c>
      <c r="J64" s="5">
        <v>7.3832247923513367E-2</v>
      </c>
      <c r="K64" s="5">
        <v>6.377087066343011E-2</v>
      </c>
      <c r="L64" s="25">
        <v>6.9832247923513405E-2</v>
      </c>
      <c r="Q64" s="20">
        <v>7.3832247923513367E-2</v>
      </c>
      <c r="T64" s="37">
        <v>5.0055707679774304E-2</v>
      </c>
    </row>
    <row r="65" spans="1:20" ht="16.5" customHeight="1">
      <c r="A65" s="10">
        <v>31</v>
      </c>
      <c r="B65" s="10" t="s">
        <v>6</v>
      </c>
      <c r="C65" s="10">
        <v>1</v>
      </c>
      <c r="D65" s="8">
        <v>199550</v>
      </c>
      <c r="E65" s="5">
        <f t="shared" ref="E65:E93" si="2">D65/SUM(D$64:D$94)</f>
        <v>9.924024394549967E-2</v>
      </c>
      <c r="G65" s="10">
        <v>31</v>
      </c>
      <c r="H65" s="10" t="s">
        <v>6</v>
      </c>
      <c r="I65" s="10">
        <v>1</v>
      </c>
      <c r="J65" s="5">
        <v>0.10076452868133252</v>
      </c>
      <c r="K65" s="5">
        <v>9.924024394549967E-2</v>
      </c>
      <c r="L65" s="25">
        <v>9.9000243945499E-2</v>
      </c>
      <c r="Q65" s="20">
        <v>8.9240243945499703E-2</v>
      </c>
      <c r="T65" s="37">
        <v>7.390071873926668E-2</v>
      </c>
    </row>
    <row r="66" spans="1:20" ht="16.5" customHeight="1">
      <c r="A66" s="10">
        <v>31</v>
      </c>
      <c r="B66" s="10" t="s">
        <v>6</v>
      </c>
      <c r="C66" s="10">
        <v>2</v>
      </c>
      <c r="D66" s="8">
        <v>199201</v>
      </c>
      <c r="E66" s="5">
        <f t="shared" si="2"/>
        <v>9.9066679199135463E-2</v>
      </c>
      <c r="G66" s="10">
        <v>31</v>
      </c>
      <c r="H66" s="10" t="s">
        <v>6</v>
      </c>
      <c r="I66" s="10">
        <v>2</v>
      </c>
      <c r="J66" s="5">
        <v>9.6262419483250275E-2</v>
      </c>
      <c r="K66" s="5">
        <v>9.9066679199135463E-2</v>
      </c>
      <c r="L66" s="25">
        <v>9.8556679199135494E-2</v>
      </c>
      <c r="Q66" s="20">
        <v>9.40666791991355E-2</v>
      </c>
      <c r="T66" s="37">
        <v>7.5092240785703687E-2</v>
      </c>
    </row>
    <row r="67" spans="1:20" ht="16.5" customHeight="1">
      <c r="A67" s="10">
        <v>31</v>
      </c>
      <c r="B67" s="10" t="s">
        <v>6</v>
      </c>
      <c r="C67" s="10">
        <v>3</v>
      </c>
      <c r="D67" s="8">
        <v>196223</v>
      </c>
      <c r="E67" s="5">
        <f t="shared" si="2"/>
        <v>9.7585659672852834E-2</v>
      </c>
      <c r="G67" s="10">
        <v>31</v>
      </c>
      <c r="H67" s="10" t="s">
        <v>6</v>
      </c>
      <c r="I67" s="10">
        <v>3</v>
      </c>
      <c r="J67" s="5">
        <v>9.0869784017540978E-2</v>
      </c>
      <c r="K67" s="5">
        <v>9.7585659672852834E-2</v>
      </c>
      <c r="L67" s="25">
        <v>9.5785659672852796E-2</v>
      </c>
      <c r="Q67" s="20">
        <v>9.5585659672852805E-2</v>
      </c>
      <c r="T67" s="37">
        <v>7.9115005749718734E-2</v>
      </c>
    </row>
    <row r="68" spans="1:20" ht="16.5" customHeight="1">
      <c r="A68" s="10">
        <v>31</v>
      </c>
      <c r="B68" s="10" t="s">
        <v>6</v>
      </c>
      <c r="C68" s="10">
        <v>4</v>
      </c>
      <c r="D68" s="8">
        <v>184079</v>
      </c>
      <c r="E68" s="5">
        <f t="shared" si="2"/>
        <v>9.1546203283606284E-2</v>
      </c>
      <c r="G68" s="10">
        <v>31</v>
      </c>
      <c r="H68" s="10" t="s">
        <v>6</v>
      </c>
      <c r="I68" s="10">
        <v>4</v>
      </c>
      <c r="J68" s="5">
        <v>8.5035200488974727E-2</v>
      </c>
      <c r="K68" s="5">
        <v>9.1546203283606284E-2</v>
      </c>
      <c r="L68" s="25">
        <v>8.9846203283606305E-2</v>
      </c>
      <c r="Q68" s="20">
        <v>9.2546203283606299E-2</v>
      </c>
      <c r="T68" s="37">
        <v>7.8272832233169845E-2</v>
      </c>
    </row>
    <row r="69" spans="1:20" ht="16.5" customHeight="1">
      <c r="A69" s="10">
        <v>31</v>
      </c>
      <c r="B69" s="10" t="s">
        <v>6</v>
      </c>
      <c r="C69" s="10">
        <v>5</v>
      </c>
      <c r="D69" s="8">
        <v>161393</v>
      </c>
      <c r="E69" s="5">
        <f t="shared" si="2"/>
        <v>8.0263997449742067E-2</v>
      </c>
      <c r="G69" s="10">
        <v>31</v>
      </c>
      <c r="H69" s="10" t="s">
        <v>6</v>
      </c>
      <c r="I69" s="10">
        <v>5</v>
      </c>
      <c r="J69" s="5">
        <v>7.698326998034255E-2</v>
      </c>
      <c r="K69" s="5">
        <v>8.0263997449742067E-2</v>
      </c>
      <c r="L69" s="25">
        <v>8.2463997449742102E-2</v>
      </c>
      <c r="Q69" s="20">
        <v>8.5263997449742099E-2</v>
      </c>
      <c r="T69" s="37">
        <v>7.2912327327161436E-2</v>
      </c>
    </row>
    <row r="70" spans="1:20" ht="16.5" customHeight="1">
      <c r="A70" s="10">
        <v>31</v>
      </c>
      <c r="B70" s="10" t="s">
        <v>6</v>
      </c>
      <c r="C70" s="10">
        <v>6</v>
      </c>
      <c r="D70" s="8">
        <v>151809</v>
      </c>
      <c r="E70" s="5">
        <f t="shared" si="2"/>
        <v>7.5497680747293211E-2</v>
      </c>
      <c r="G70" s="10">
        <v>31</v>
      </c>
      <c r="H70" s="10" t="s">
        <v>6</v>
      </c>
      <c r="I70" s="10">
        <v>6</v>
      </c>
      <c r="J70" s="5">
        <v>7.2538290761434504E-2</v>
      </c>
      <c r="K70" s="5">
        <v>7.5497680747293211E-2</v>
      </c>
      <c r="L70" s="25">
        <v>7.4897680747293194E-2</v>
      </c>
      <c r="Q70" s="20">
        <v>7.7497680747293199E-2</v>
      </c>
      <c r="T70" s="37">
        <v>6.8937470033197598E-2</v>
      </c>
    </row>
    <row r="71" spans="1:20" ht="16.5" customHeight="1">
      <c r="A71" s="10">
        <v>31</v>
      </c>
      <c r="B71" s="10" t="s">
        <v>6</v>
      </c>
      <c r="C71" s="10">
        <v>7</v>
      </c>
      <c r="D71" s="8">
        <v>125554</v>
      </c>
      <c r="E71" s="5">
        <f t="shared" si="2"/>
        <v>6.2440539154764552E-2</v>
      </c>
      <c r="G71" s="10">
        <v>31</v>
      </c>
      <c r="H71" s="10" t="s">
        <v>6</v>
      </c>
      <c r="I71" s="10">
        <v>7</v>
      </c>
      <c r="J71" s="5">
        <v>6.4940667009365335E-2</v>
      </c>
      <c r="K71" s="5">
        <v>6.2440539154764552E-2</v>
      </c>
      <c r="L71" s="25">
        <v>6.5440539154764596E-2</v>
      </c>
      <c r="Q71" s="20">
        <v>6.8440539154764599E-2</v>
      </c>
      <c r="T71" s="37">
        <v>6.6342800954985279E-2</v>
      </c>
    </row>
    <row r="72" spans="1:20" ht="16.5" customHeight="1">
      <c r="A72" s="10">
        <v>31</v>
      </c>
      <c r="B72" s="10" t="s">
        <v>6</v>
      </c>
      <c r="C72" s="10">
        <v>8</v>
      </c>
      <c r="D72" s="8">
        <v>116684</v>
      </c>
      <c r="E72" s="5">
        <f t="shared" si="2"/>
        <v>5.8029309068086614E-2</v>
      </c>
      <c r="G72" s="10">
        <v>31</v>
      </c>
      <c r="H72" s="10" t="s">
        <v>6</v>
      </c>
      <c r="I72" s="10">
        <v>8</v>
      </c>
      <c r="J72" s="5">
        <v>5.9785136629374611E-2</v>
      </c>
      <c r="K72" s="5">
        <v>5.8029309068086614E-2</v>
      </c>
      <c r="L72" s="25">
        <v>5.6029309068086598E-2</v>
      </c>
      <c r="Q72" s="20">
        <v>5.9529309068086601E-2</v>
      </c>
      <c r="T72" s="37">
        <v>6.1244241405308784E-2</v>
      </c>
    </row>
    <row r="73" spans="1:20" ht="16.5" customHeight="1">
      <c r="A73" s="10">
        <v>31</v>
      </c>
      <c r="B73" s="10" t="s">
        <v>6</v>
      </c>
      <c r="C73" s="10">
        <v>9</v>
      </c>
      <c r="D73" s="8">
        <v>98565</v>
      </c>
      <c r="E73" s="5">
        <f t="shared" si="2"/>
        <v>4.9018364542661869E-2</v>
      </c>
      <c r="G73" s="10">
        <v>31</v>
      </c>
      <c r="H73" s="10" t="s">
        <v>6</v>
      </c>
      <c r="I73" s="10">
        <v>9</v>
      </c>
      <c r="J73" s="5">
        <v>5.1762142554900303E-2</v>
      </c>
      <c r="K73" s="5">
        <v>4.9018364542661869E-2</v>
      </c>
      <c r="L73" s="25">
        <v>4.9018364542661903E-2</v>
      </c>
      <c r="Q73" s="20">
        <v>4.7978364542661897E-2</v>
      </c>
      <c r="T73" s="37">
        <v>5.3594828835410668E-2</v>
      </c>
    </row>
    <row r="74" spans="1:20" ht="16.5" customHeight="1">
      <c r="A74" s="10">
        <v>31</v>
      </c>
      <c r="B74" s="10" t="s">
        <v>6</v>
      </c>
      <c r="C74" s="10">
        <v>10</v>
      </c>
      <c r="D74" s="8">
        <v>86143</v>
      </c>
      <c r="E74" s="5">
        <f t="shared" si="2"/>
        <v>4.2840653140552132E-2</v>
      </c>
      <c r="G74" s="10">
        <v>31</v>
      </c>
      <c r="H74" s="10" t="s">
        <v>6</v>
      </c>
      <c r="I74" s="10">
        <v>10</v>
      </c>
      <c r="J74" s="5">
        <v>4.4688264155883728E-2</v>
      </c>
      <c r="K74" s="5">
        <v>4.2840653140552132E-2</v>
      </c>
      <c r="L74" s="25">
        <v>4.1840653140552103E-2</v>
      </c>
      <c r="Q74" s="20">
        <v>4.0840653140552102E-2</v>
      </c>
      <c r="T74" s="37">
        <v>4.5814434194836849E-2</v>
      </c>
    </row>
    <row r="75" spans="1:20" ht="16.5" customHeight="1">
      <c r="A75" s="10">
        <v>31</v>
      </c>
      <c r="B75" s="10" t="s">
        <v>6</v>
      </c>
      <c r="C75" s="10">
        <v>11</v>
      </c>
      <c r="D75" s="8">
        <v>72636</v>
      </c>
      <c r="E75" s="5">
        <f t="shared" si="2"/>
        <v>3.6123349332123848E-2</v>
      </c>
      <c r="G75" s="10">
        <v>31</v>
      </c>
      <c r="H75" s="10" t="s">
        <v>6</v>
      </c>
      <c r="I75" s="10">
        <v>11</v>
      </c>
      <c r="J75" s="5">
        <v>3.7825178043248586E-2</v>
      </c>
      <c r="K75" s="5">
        <v>3.6123349332123848E-2</v>
      </c>
      <c r="L75" s="25">
        <v>3.5123349332123799E-2</v>
      </c>
      <c r="Q75" s="20">
        <v>3.2123349332123803E-2</v>
      </c>
      <c r="T75" s="37">
        <v>4.0134689623012441E-2</v>
      </c>
    </row>
    <row r="76" spans="1:20" ht="16.5" customHeight="1">
      <c r="A76" s="10">
        <v>31</v>
      </c>
      <c r="B76" s="10" t="s">
        <v>6</v>
      </c>
      <c r="C76" s="10">
        <v>12</v>
      </c>
      <c r="D76" s="8">
        <v>55364</v>
      </c>
      <c r="E76" s="5">
        <f t="shared" si="2"/>
        <v>2.7533635007760682E-2</v>
      </c>
      <c r="G76" s="10">
        <v>31</v>
      </c>
      <c r="H76" s="10" t="s">
        <v>6</v>
      </c>
      <c r="I76" s="10">
        <v>12</v>
      </c>
      <c r="J76" s="5">
        <v>3.1773466747939426E-2</v>
      </c>
      <c r="K76" s="5">
        <v>2.7533635007760682E-2</v>
      </c>
      <c r="L76" s="25">
        <v>2.8233635007760698E-2</v>
      </c>
      <c r="Q76" s="20">
        <v>2.7533635007760682E-2</v>
      </c>
      <c r="T76" s="37">
        <v>3.5959023992752873E-2</v>
      </c>
    </row>
    <row r="77" spans="1:20" ht="16.5" customHeight="1">
      <c r="A77" s="10">
        <v>31</v>
      </c>
      <c r="B77" s="10" t="s">
        <v>6</v>
      </c>
      <c r="C77" s="10">
        <v>13</v>
      </c>
      <c r="D77" s="8">
        <v>55469</v>
      </c>
      <c r="E77" s="5">
        <f t="shared" si="2"/>
        <v>2.7585853627726992E-2</v>
      </c>
      <c r="G77" s="10">
        <v>31</v>
      </c>
      <c r="H77" s="10" t="s">
        <v>6</v>
      </c>
      <c r="I77" s="10">
        <v>13</v>
      </c>
      <c r="J77" s="5">
        <v>2.6165408739974968E-2</v>
      </c>
      <c r="K77" s="5">
        <v>2.7585853627726992E-2</v>
      </c>
      <c r="L77" s="25">
        <v>2.3585853627726999E-2</v>
      </c>
      <c r="Q77" s="20">
        <v>2.1585853627727001E-2</v>
      </c>
      <c r="T77" s="37">
        <v>3.1002851368717835E-2</v>
      </c>
    </row>
    <row r="78" spans="1:20" ht="16.5" customHeight="1">
      <c r="A78" s="10">
        <v>31</v>
      </c>
      <c r="B78" s="10" t="s">
        <v>6</v>
      </c>
      <c r="C78" s="10">
        <v>14</v>
      </c>
      <c r="D78" s="8">
        <v>43364</v>
      </c>
      <c r="E78" s="5">
        <f t="shared" si="2"/>
        <v>2.1565792725896506E-2</v>
      </c>
      <c r="G78" s="10">
        <v>31</v>
      </c>
      <c r="H78" s="10" t="s">
        <v>6</v>
      </c>
      <c r="I78" s="10">
        <v>14</v>
      </c>
      <c r="J78" s="5">
        <v>2.1647385247115458E-2</v>
      </c>
      <c r="K78" s="5">
        <v>2.1565792725896506E-2</v>
      </c>
      <c r="L78" s="25">
        <v>1.86657927258965E-2</v>
      </c>
      <c r="Q78" s="20">
        <v>1.85657927258965E-2</v>
      </c>
      <c r="T78" s="37">
        <v>2.821996226540421E-2</v>
      </c>
    </row>
    <row r="79" spans="1:20" ht="16.5" customHeight="1">
      <c r="A79" s="10">
        <v>31</v>
      </c>
      <c r="B79" s="10" t="s">
        <v>6</v>
      </c>
      <c r="C79" s="10">
        <v>15</v>
      </c>
      <c r="D79" s="8">
        <v>29601</v>
      </c>
      <c r="E79" s="5">
        <f t="shared" si="2"/>
        <v>1.4721174948788454E-2</v>
      </c>
      <c r="G79" s="10">
        <v>31</v>
      </c>
      <c r="H79" s="10" t="s">
        <v>6</v>
      </c>
      <c r="I79" s="10">
        <v>15</v>
      </c>
      <c r="J79" s="5">
        <v>1.6398265099108498E-2</v>
      </c>
      <c r="K79" s="5">
        <v>1.4721174948788454E-2</v>
      </c>
      <c r="L79" s="25">
        <v>1.45211749487885E-2</v>
      </c>
      <c r="Q79" s="20">
        <v>1.37211749487885E-2</v>
      </c>
      <c r="T79" s="37">
        <v>2.2755516324294647E-2</v>
      </c>
    </row>
    <row r="80" spans="1:20" ht="16.5" customHeight="1">
      <c r="A80" s="10">
        <v>31</v>
      </c>
      <c r="B80" s="10" t="s">
        <v>6</v>
      </c>
      <c r="C80" s="10">
        <v>16</v>
      </c>
      <c r="D80" s="8">
        <v>18853</v>
      </c>
      <c r="E80" s="5">
        <f t="shared" si="2"/>
        <v>9.3759775449987742E-3</v>
      </c>
      <c r="G80" s="10">
        <v>31</v>
      </c>
      <c r="H80" s="10" t="s">
        <v>6</v>
      </c>
      <c r="I80" s="10">
        <v>16</v>
      </c>
      <c r="J80" s="5">
        <v>1.1757729330838436E-2</v>
      </c>
      <c r="K80" s="5">
        <v>9.3759775449987742E-3</v>
      </c>
      <c r="L80" s="25">
        <v>1.1975977544998699E-2</v>
      </c>
      <c r="Q80" s="20">
        <v>1.13759775449987E-2</v>
      </c>
      <c r="T80" s="37">
        <v>1.7745073778915488E-2</v>
      </c>
    </row>
    <row r="81" spans="1:20" ht="16.5" customHeight="1">
      <c r="A81" s="10">
        <v>31</v>
      </c>
      <c r="B81" s="10" t="s">
        <v>6</v>
      </c>
      <c r="C81" s="10">
        <v>17</v>
      </c>
      <c r="D81" s="8">
        <v>14876</v>
      </c>
      <c r="E81" s="5">
        <f t="shared" si="2"/>
        <v>7.3981351487509553E-3</v>
      </c>
      <c r="G81" s="10">
        <v>31</v>
      </c>
      <c r="H81" s="10" t="s">
        <v>6</v>
      </c>
      <c r="I81" s="10">
        <v>17</v>
      </c>
      <c r="J81" s="5">
        <v>8.5414616792680465E-3</v>
      </c>
      <c r="K81" s="5">
        <v>7.3981351487509553E-3</v>
      </c>
      <c r="L81" s="25">
        <v>9.8981351487509601E-3</v>
      </c>
      <c r="Q81" s="20">
        <v>9.3981351487509596E-3</v>
      </c>
      <c r="T81" s="37">
        <v>1.4225533657983546E-2</v>
      </c>
    </row>
    <row r="82" spans="1:20" ht="16.5" customHeight="1">
      <c r="A82" s="10">
        <v>31</v>
      </c>
      <c r="B82" s="10" t="s">
        <v>6</v>
      </c>
      <c r="C82" s="10">
        <v>18</v>
      </c>
      <c r="D82" s="8">
        <v>13459</v>
      </c>
      <c r="E82" s="5">
        <f t="shared" si="2"/>
        <v>6.6934324393008275E-3</v>
      </c>
      <c r="G82" s="10">
        <v>31</v>
      </c>
      <c r="H82" s="10" t="s">
        <v>6</v>
      </c>
      <c r="I82" s="10">
        <v>18</v>
      </c>
      <c r="J82" s="5">
        <v>5.4397540328879985E-3</v>
      </c>
      <c r="K82" s="5">
        <v>6.6934324393008275E-3</v>
      </c>
      <c r="L82" s="25">
        <v>7.6934324393008301E-3</v>
      </c>
      <c r="Q82" s="20">
        <v>8.1934324393008306E-3</v>
      </c>
      <c r="T82" s="37">
        <v>1.4026418321570523E-2</v>
      </c>
    </row>
    <row r="83" spans="1:20" ht="16.5" customHeight="1">
      <c r="A83" s="10">
        <v>31</v>
      </c>
      <c r="B83" s="10" t="s">
        <v>6</v>
      </c>
      <c r="C83" s="10">
        <v>19</v>
      </c>
      <c r="D83" s="8">
        <v>14314</v>
      </c>
      <c r="E83" s="5">
        <f t="shared" si="2"/>
        <v>7.1186412018836498E-3</v>
      </c>
      <c r="G83" s="10">
        <v>31</v>
      </c>
      <c r="H83" s="10" t="s">
        <v>6</v>
      </c>
      <c r="I83" s="10">
        <v>19</v>
      </c>
      <c r="J83" s="5">
        <v>3.1356350581121036E-3</v>
      </c>
      <c r="K83" s="5">
        <v>7.1186412018836498E-3</v>
      </c>
      <c r="L83" s="25">
        <v>6.9186412018836501E-3</v>
      </c>
      <c r="Q83" s="20">
        <v>7.1186412018836498E-3</v>
      </c>
      <c r="T83" s="37">
        <v>1.2654225479744971E-2</v>
      </c>
    </row>
    <row r="84" spans="1:20" ht="16.5" customHeight="1">
      <c r="A84" s="10">
        <v>31</v>
      </c>
      <c r="B84" s="10" t="s">
        <v>6</v>
      </c>
      <c r="C84" s="10">
        <v>20</v>
      </c>
      <c r="D84" s="8">
        <v>12673</v>
      </c>
      <c r="E84" s="5">
        <f t="shared" si="2"/>
        <v>6.3025387698387239E-3</v>
      </c>
      <c r="G84" s="10">
        <v>31</v>
      </c>
      <c r="H84" s="10" t="s">
        <v>6</v>
      </c>
      <c r="I84" s="10">
        <v>20</v>
      </c>
      <c r="J84" s="5">
        <v>1.904099952714665E-3</v>
      </c>
      <c r="K84" s="5">
        <v>6.3025387698387239E-3</v>
      </c>
      <c r="L84" s="25">
        <v>5.0025387698387196E-3</v>
      </c>
      <c r="Q84" s="20">
        <v>6.3025387698387239E-3</v>
      </c>
      <c r="T84" s="37">
        <v>1.1703186904857702E-2</v>
      </c>
    </row>
    <row r="85" spans="1:20" ht="16.5" customHeight="1">
      <c r="A85" s="10">
        <v>31</v>
      </c>
      <c r="B85" s="10" t="s">
        <v>6</v>
      </c>
      <c r="C85" s="10">
        <v>21</v>
      </c>
      <c r="D85" s="8">
        <v>9458</v>
      </c>
      <c r="E85" s="5">
        <f t="shared" si="2"/>
        <v>4.7036543584892806E-3</v>
      </c>
      <c r="G85" s="10">
        <v>31</v>
      </c>
      <c r="H85" s="10" t="s">
        <v>6</v>
      </c>
      <c r="I85" s="10">
        <v>21</v>
      </c>
      <c r="J85" s="5">
        <v>1.8282525941489881E-3</v>
      </c>
      <c r="K85" s="5">
        <v>4.7036543584892806E-3</v>
      </c>
      <c r="L85" s="25">
        <v>4.1036543584892799E-3</v>
      </c>
      <c r="Q85" s="20">
        <v>4.9036543584892803E-3</v>
      </c>
      <c r="T85" s="37">
        <v>9.9506244215622815E-3</v>
      </c>
    </row>
    <row r="86" spans="1:20" ht="16.5" customHeight="1">
      <c r="A86" s="10">
        <v>31</v>
      </c>
      <c r="B86" s="10" t="s">
        <v>6</v>
      </c>
      <c r="C86" s="10">
        <v>22</v>
      </c>
      <c r="D86" s="8">
        <v>6883</v>
      </c>
      <c r="E86" s="5">
        <f t="shared" si="2"/>
        <v>3.4230548688392597E-3</v>
      </c>
      <c r="G86" s="10">
        <v>31</v>
      </c>
      <c r="H86" s="10" t="s">
        <v>6</v>
      </c>
      <c r="I86" s="10">
        <v>22</v>
      </c>
      <c r="J86" s="5">
        <v>2.6931072306290065E-3</v>
      </c>
      <c r="K86" s="5">
        <v>3.4230548688392597E-3</v>
      </c>
      <c r="L86" s="25">
        <v>3.4130548688392601E-3</v>
      </c>
      <c r="Q86" s="20">
        <v>3.8230548688392599E-3</v>
      </c>
      <c r="T86" s="37">
        <v>8.7562494002882477E-3</v>
      </c>
    </row>
    <row r="87" spans="1:20" ht="16.5" customHeight="1">
      <c r="A87" s="10">
        <v>31</v>
      </c>
      <c r="B87" s="10" t="s">
        <v>6</v>
      </c>
      <c r="C87" s="10">
        <v>23</v>
      </c>
      <c r="D87" s="8">
        <v>4328</v>
      </c>
      <c r="E87" s="5">
        <f t="shared" si="2"/>
        <v>2.1524017829923458E-3</v>
      </c>
      <c r="G87" s="10">
        <v>31</v>
      </c>
      <c r="H87" s="10" t="s">
        <v>6</v>
      </c>
      <c r="I87" s="10">
        <v>23</v>
      </c>
      <c r="J87" s="5">
        <v>4.6025073538287177E-3</v>
      </c>
      <c r="K87" s="5">
        <v>2.1524017829923458E-3</v>
      </c>
      <c r="L87" s="25">
        <v>2.1524017829923458E-3</v>
      </c>
      <c r="Q87" s="20">
        <v>2.8524017829923498E-3</v>
      </c>
      <c r="T87" s="37">
        <v>7.4755360812510663E-3</v>
      </c>
    </row>
    <row r="88" spans="1:20" ht="16.5" customHeight="1">
      <c r="A88" s="10">
        <v>31</v>
      </c>
      <c r="B88" s="10" t="s">
        <v>6</v>
      </c>
      <c r="C88" s="10">
        <v>24</v>
      </c>
      <c r="D88" s="8">
        <v>3095</v>
      </c>
      <c r="E88" s="5">
        <f t="shared" si="2"/>
        <v>1.5392059885308018E-3</v>
      </c>
      <c r="G88" s="10">
        <v>31</v>
      </c>
      <c r="H88" s="10" t="s">
        <v>6</v>
      </c>
      <c r="I88" s="10">
        <v>24</v>
      </c>
      <c r="J88" s="5">
        <v>8.1300867020174267E-3</v>
      </c>
      <c r="K88" s="5">
        <v>1.5392059885308018E-3</v>
      </c>
      <c r="L88" s="25">
        <v>1.5392059885308018E-3</v>
      </c>
      <c r="Q88" s="20">
        <v>1.9392059885308E-3</v>
      </c>
      <c r="T88" s="37">
        <v>5.67512697921783E-3</v>
      </c>
    </row>
    <row r="89" spans="1:20" ht="16.5" customHeight="1">
      <c r="A89" s="10">
        <v>31</v>
      </c>
      <c r="B89" s="10" t="s">
        <v>6</v>
      </c>
      <c r="C89" s="10">
        <v>25</v>
      </c>
      <c r="D89" s="8">
        <v>1836</v>
      </c>
      <c r="E89" s="5">
        <f t="shared" si="2"/>
        <v>9.1307986912521875E-4</v>
      </c>
      <c r="G89" s="10">
        <v>31</v>
      </c>
      <c r="H89" s="10" t="s">
        <v>6</v>
      </c>
      <c r="I89" s="10">
        <v>25</v>
      </c>
      <c r="J89" s="5">
        <v>2.1383948329191119E-4</v>
      </c>
      <c r="K89" s="5">
        <v>9.1307986912521875E-4</v>
      </c>
      <c r="L89" s="25">
        <v>9.1307986912521875E-4</v>
      </c>
      <c r="Q89" s="20">
        <v>9.1307986912521875E-4</v>
      </c>
      <c r="T89" s="37">
        <v>3.8418617040101564E-3</v>
      </c>
    </row>
    <row r="90" spans="1:20" ht="16.5" customHeight="1">
      <c r="A90" s="10">
        <v>31</v>
      </c>
      <c r="B90" s="10" t="s">
        <v>6</v>
      </c>
      <c r="C90" s="10">
        <v>26</v>
      </c>
      <c r="D90" s="8">
        <v>1161</v>
      </c>
      <c r="E90" s="5">
        <f t="shared" si="2"/>
        <v>5.7738874077035887E-4</v>
      </c>
      <c r="G90" s="10">
        <v>31</v>
      </c>
      <c r="H90" s="10" t="s">
        <v>6</v>
      </c>
      <c r="I90" s="10">
        <v>26</v>
      </c>
      <c r="J90" s="5">
        <v>1.3294187814142587E-5</v>
      </c>
      <c r="K90" s="5">
        <v>5.7738874077035887E-4</v>
      </c>
      <c r="L90" s="25">
        <v>5.7738874077035887E-4</v>
      </c>
      <c r="Q90" s="20">
        <v>5.7738874077035887E-4</v>
      </c>
      <c r="T90" s="37">
        <v>2.796291040665283E-3</v>
      </c>
    </row>
    <row r="91" spans="1:20" ht="16.5" customHeight="1">
      <c r="A91" s="10">
        <v>31</v>
      </c>
      <c r="B91" s="10" t="s">
        <v>6</v>
      </c>
      <c r="C91" s="10">
        <v>27</v>
      </c>
      <c r="D91" s="8">
        <v>862</v>
      </c>
      <c r="E91" s="5">
        <f t="shared" si="2"/>
        <v>4.286900039139099E-4</v>
      </c>
      <c r="G91" s="10">
        <v>31</v>
      </c>
      <c r="H91" s="10" t="s">
        <v>6</v>
      </c>
      <c r="I91" s="10">
        <v>27</v>
      </c>
      <c r="J91" s="5">
        <v>9.2778230889295579E-6</v>
      </c>
      <c r="K91" s="5">
        <v>4.286900039139099E-4</v>
      </c>
      <c r="L91" s="25">
        <v>4.286900039139099E-4</v>
      </c>
      <c r="Q91" s="20">
        <v>4.0869000391391001E-4</v>
      </c>
      <c r="T91" s="37">
        <v>2.1530614472264546E-3</v>
      </c>
    </row>
    <row r="92" spans="1:20" ht="16.5" customHeight="1">
      <c r="A92" s="10">
        <v>31</v>
      </c>
      <c r="B92" s="10" t="s">
        <v>6</v>
      </c>
      <c r="C92" s="10">
        <v>28</v>
      </c>
      <c r="D92" s="8">
        <v>978</v>
      </c>
      <c r="E92" s="5">
        <f t="shared" si="2"/>
        <v>4.8637914597193024E-4</v>
      </c>
      <c r="G92" s="10">
        <v>31</v>
      </c>
      <c r="H92" s="10" t="s">
        <v>6</v>
      </c>
      <c r="I92" s="10">
        <v>28</v>
      </c>
      <c r="J92" s="5">
        <v>7.0651687437598601E-6</v>
      </c>
      <c r="K92" s="5">
        <v>4.8637914597193024E-4</v>
      </c>
      <c r="L92" s="25">
        <v>4.8637914597193024E-4</v>
      </c>
      <c r="Q92" s="20">
        <v>4.4637914597193002E-4</v>
      </c>
      <c r="T92" s="37">
        <v>2.1102762171809732E-3</v>
      </c>
    </row>
    <row r="93" spans="1:20" ht="16.5" customHeight="1">
      <c r="A93" s="10">
        <v>31</v>
      </c>
      <c r="B93" s="10" t="s">
        <v>6</v>
      </c>
      <c r="C93" s="10">
        <v>29</v>
      </c>
      <c r="D93" s="8">
        <v>843</v>
      </c>
      <c r="E93" s="5">
        <f t="shared" si="2"/>
        <v>4.192409203009583E-4</v>
      </c>
      <c r="G93" s="10">
        <v>31</v>
      </c>
      <c r="H93" s="10" t="s">
        <v>6</v>
      </c>
      <c r="I93" s="10">
        <v>29</v>
      </c>
      <c r="J93" s="5">
        <v>5.643611339699469E-6</v>
      </c>
      <c r="K93" s="5">
        <v>4.192409203009583E-4</v>
      </c>
      <c r="L93" s="25">
        <v>4.192409203009583E-4</v>
      </c>
      <c r="Q93" s="20">
        <v>4.192409203009583E-4</v>
      </c>
      <c r="T93" s="37">
        <v>1.6792879925328788E-3</v>
      </c>
    </row>
    <row r="94" spans="1:20" ht="16.5" customHeight="1">
      <c r="A94" s="10">
        <v>31</v>
      </c>
      <c r="B94" s="10" t="s">
        <v>6</v>
      </c>
      <c r="C94" s="10">
        <v>30</v>
      </c>
      <c r="D94" s="8">
        <v>3294</v>
      </c>
      <c r="E94" s="5">
        <f>D94/SUM(D$64:D$94)</f>
        <v>1.6381727063717159E-3</v>
      </c>
      <c r="F94" s="6">
        <f>SUM(E64:E94)</f>
        <v>1.0000000000000002</v>
      </c>
      <c r="G94" s="10">
        <v>31</v>
      </c>
      <c r="H94" s="10" t="s">
        <v>6</v>
      </c>
      <c r="I94" s="10">
        <v>30</v>
      </c>
      <c r="J94" s="5">
        <v>4.465902279759405E-4</v>
      </c>
      <c r="K94" s="5">
        <v>1.6381727063717159E-3</v>
      </c>
      <c r="L94" s="25">
        <v>1.6381727063717159E-3</v>
      </c>
      <c r="M94" s="19">
        <f>SUM(L64:L94)</f>
        <v>1.0000013772600826</v>
      </c>
      <c r="Q94" s="20">
        <v>2.9781727063717201E-3</v>
      </c>
      <c r="T94" s="37">
        <v>1.8525950602762424E-3</v>
      </c>
    </row>
    <row r="95" spans="1:20" ht="16.5" customHeight="1">
      <c r="A95" s="10">
        <v>32</v>
      </c>
      <c r="B95" s="10" t="s">
        <v>7</v>
      </c>
      <c r="C95" s="10">
        <v>0</v>
      </c>
      <c r="D95" s="8">
        <v>38958</v>
      </c>
      <c r="E95" s="5">
        <f>D95/SUM(D$95:D$125)</f>
        <v>6.0299594164135994E-2</v>
      </c>
      <c r="G95" s="10">
        <v>32</v>
      </c>
      <c r="H95" s="10" t="s">
        <v>7</v>
      </c>
      <c r="I95" s="10">
        <v>0</v>
      </c>
      <c r="J95" s="5">
        <v>6.9312948695812462E-2</v>
      </c>
      <c r="K95" s="5">
        <v>6.0299594164135994E-2</v>
      </c>
      <c r="L95" s="20">
        <v>6.9312948695812462E-2</v>
      </c>
      <c r="Q95" s="20">
        <v>6.9312948695812462E-2</v>
      </c>
      <c r="T95" s="37">
        <v>5.005570466650891E-2</v>
      </c>
    </row>
    <row r="96" spans="1:20" ht="16.5" customHeight="1">
      <c r="A96" s="10">
        <v>32</v>
      </c>
      <c r="B96" s="10" t="s">
        <v>7</v>
      </c>
      <c r="C96" s="10">
        <v>1</v>
      </c>
      <c r="D96" s="8">
        <v>60458</v>
      </c>
      <c r="E96" s="5">
        <f>D96/SUM(D$95:D$125)</f>
        <v>9.3577515888272858E-2</v>
      </c>
      <c r="G96" s="10">
        <v>32</v>
      </c>
      <c r="H96" s="10" t="s">
        <v>7</v>
      </c>
      <c r="I96" s="10">
        <v>1</v>
      </c>
      <c r="J96" s="5">
        <v>9.9913058559804396E-2</v>
      </c>
      <c r="K96" s="5">
        <v>9.3577515888272858E-2</v>
      </c>
      <c r="L96" s="20">
        <v>9.8577515888272904E-2</v>
      </c>
      <c r="Q96" s="20">
        <v>8.5577515888272906E-2</v>
      </c>
      <c r="T96" s="37">
        <v>7.3900713605493246E-2</v>
      </c>
    </row>
    <row r="97" spans="1:20" ht="16.5" customHeight="1">
      <c r="A97" s="10">
        <v>32</v>
      </c>
      <c r="B97" s="10" t="s">
        <v>7</v>
      </c>
      <c r="C97" s="10">
        <v>2</v>
      </c>
      <c r="D97" s="8">
        <v>62876</v>
      </c>
      <c r="E97" s="5">
        <f t="shared" ref="E97:E124" si="3">D97/SUM(D$95:D$125)</f>
        <v>9.7320121224503689E-2</v>
      </c>
      <c r="G97" s="10">
        <v>32</v>
      </c>
      <c r="H97" s="10" t="s">
        <v>7</v>
      </c>
      <c r="I97" s="10">
        <v>2</v>
      </c>
      <c r="J97" s="5">
        <v>9.6013565054226271E-2</v>
      </c>
      <c r="K97" s="5">
        <v>9.7320121224503689E-2</v>
      </c>
      <c r="L97" s="20">
        <v>9.5720121224503699E-2</v>
      </c>
      <c r="Q97" s="20">
        <v>9.2320121224503698E-2</v>
      </c>
      <c r="T97" s="37">
        <v>7.5092240811467661E-2</v>
      </c>
    </row>
    <row r="98" spans="1:20" ht="16.5" customHeight="1">
      <c r="A98" s="10">
        <v>32</v>
      </c>
      <c r="B98" s="10" t="s">
        <v>7</v>
      </c>
      <c r="C98" s="10">
        <v>3</v>
      </c>
      <c r="D98" s="8">
        <v>61179</v>
      </c>
      <c r="E98" s="5">
        <f t="shared" si="3"/>
        <v>9.4693487123766004E-2</v>
      </c>
      <c r="G98" s="10">
        <v>32</v>
      </c>
      <c r="H98" s="10" t="s">
        <v>7</v>
      </c>
      <c r="I98" s="10">
        <v>3</v>
      </c>
      <c r="J98" s="5">
        <v>9.1312900113102238E-2</v>
      </c>
      <c r="K98" s="5">
        <v>9.4693487123766004E-2</v>
      </c>
      <c r="L98" s="20">
        <v>9.1693487123766002E-2</v>
      </c>
      <c r="Q98" s="20">
        <v>9.4693487123766004E-2</v>
      </c>
      <c r="T98" s="37">
        <v>7.9114996376309699E-2</v>
      </c>
    </row>
    <row r="99" spans="1:20" ht="16.5" customHeight="1">
      <c r="A99" s="10">
        <v>32</v>
      </c>
      <c r="B99" s="10" t="s">
        <v>7</v>
      </c>
      <c r="C99" s="10">
        <v>4</v>
      </c>
      <c r="D99" s="8">
        <v>58224</v>
      </c>
      <c r="E99" s="5">
        <f t="shared" si="3"/>
        <v>9.0119707649588127E-2</v>
      </c>
      <c r="G99" s="10">
        <v>32</v>
      </c>
      <c r="H99" s="10" t="s">
        <v>7</v>
      </c>
      <c r="I99" s="10">
        <v>4</v>
      </c>
      <c r="J99" s="5">
        <v>8.5410196839796504E-2</v>
      </c>
      <c r="K99" s="5">
        <v>9.0119707649588127E-2</v>
      </c>
      <c r="L99" s="20">
        <v>8.6119707649588095E-2</v>
      </c>
      <c r="Q99" s="20">
        <v>9.0119707649588127E-2</v>
      </c>
      <c r="T99" s="37">
        <v>7.82728318126448E-2</v>
      </c>
    </row>
    <row r="100" spans="1:20" ht="16.5" customHeight="1">
      <c r="A100" s="10">
        <v>32</v>
      </c>
      <c r="B100" s="10" t="s">
        <v>7</v>
      </c>
      <c r="C100" s="10">
        <v>5</v>
      </c>
      <c r="D100" s="8">
        <v>52401</v>
      </c>
      <c r="E100" s="5">
        <f t="shared" si="3"/>
        <v>8.1106808198441668E-2</v>
      </c>
      <c r="G100" s="10">
        <v>32</v>
      </c>
      <c r="H100" s="10" t="s">
        <v>7</v>
      </c>
      <c r="I100" s="10">
        <v>5</v>
      </c>
      <c r="J100" s="5">
        <v>7.3410816512273255E-2</v>
      </c>
      <c r="K100" s="5">
        <v>8.1106808198441668E-2</v>
      </c>
      <c r="L100" s="20">
        <v>8.0106808198441695E-2</v>
      </c>
      <c r="Q100" s="20">
        <v>8.51068081984417E-2</v>
      </c>
      <c r="T100" s="37">
        <v>7.2912326444745365E-2</v>
      </c>
    </row>
    <row r="101" spans="1:20" ht="16.5" customHeight="1">
      <c r="A101" s="10">
        <v>32</v>
      </c>
      <c r="B101" s="10" t="s">
        <v>7</v>
      </c>
      <c r="C101" s="10">
        <v>6</v>
      </c>
      <c r="D101" s="8">
        <v>48268</v>
      </c>
      <c r="E101" s="5">
        <f t="shared" si="3"/>
        <v>7.4709708175843631E-2</v>
      </c>
      <c r="G101" s="10">
        <v>32</v>
      </c>
      <c r="H101" s="10" t="s">
        <v>7</v>
      </c>
      <c r="I101" s="10">
        <v>6</v>
      </c>
      <c r="J101" s="5">
        <v>7.2939623436225481E-2</v>
      </c>
      <c r="K101" s="5">
        <v>7.4709708175843631E-2</v>
      </c>
      <c r="L101" s="20">
        <v>7.3609708175843599E-2</v>
      </c>
      <c r="Q101" s="20">
        <v>7.6709708175843605E-2</v>
      </c>
      <c r="T101" s="37">
        <v>6.8937460115878382E-2</v>
      </c>
    </row>
    <row r="102" spans="1:20" ht="16.5" customHeight="1">
      <c r="A102" s="10">
        <v>32</v>
      </c>
      <c r="B102" s="10" t="s">
        <v>7</v>
      </c>
      <c r="C102" s="10">
        <v>7</v>
      </c>
      <c r="D102" s="8">
        <v>40994</v>
      </c>
      <c r="E102" s="5">
        <f t="shared" si="3"/>
        <v>6.3450935960896127E-2</v>
      </c>
      <c r="G102" s="10">
        <v>32</v>
      </c>
      <c r="H102" s="10" t="s">
        <v>7</v>
      </c>
      <c r="I102" s="10">
        <v>7</v>
      </c>
      <c r="J102" s="5">
        <v>6.328852883070453E-2</v>
      </c>
      <c r="K102" s="5">
        <v>6.3450935960896127E-2</v>
      </c>
      <c r="L102" s="20">
        <v>6.6050935960896104E-2</v>
      </c>
      <c r="Q102" s="20">
        <v>6.8450935960896103E-2</v>
      </c>
      <c r="T102" s="37">
        <v>6.6342792704425807E-2</v>
      </c>
    </row>
    <row r="103" spans="1:20" ht="16.5" customHeight="1">
      <c r="A103" s="10">
        <v>32</v>
      </c>
      <c r="B103" s="10" t="s">
        <v>7</v>
      </c>
      <c r="C103" s="10">
        <v>8</v>
      </c>
      <c r="D103" s="8">
        <v>38605</v>
      </c>
      <c r="E103" s="5">
        <f t="shared" si="3"/>
        <v>5.9753217123735054E-2</v>
      </c>
      <c r="G103" s="10">
        <v>32</v>
      </c>
      <c r="H103" s="10" t="s">
        <v>7</v>
      </c>
      <c r="I103" s="10">
        <v>8</v>
      </c>
      <c r="J103" s="5">
        <v>6.0343090826575865E-2</v>
      </c>
      <c r="K103" s="5">
        <v>5.9753217123735054E-2</v>
      </c>
      <c r="L103" s="20">
        <v>5.9753217123735054E-2</v>
      </c>
      <c r="Q103" s="20">
        <v>5.9753217123735054E-2</v>
      </c>
      <c r="T103" s="37">
        <v>6.1244256603901745E-2</v>
      </c>
    </row>
    <row r="104" spans="1:20" ht="16.5" customHeight="1">
      <c r="A104" s="10">
        <v>32</v>
      </c>
      <c r="B104" s="10" t="s">
        <v>7</v>
      </c>
      <c r="C104" s="10">
        <v>9</v>
      </c>
      <c r="D104" s="8">
        <v>33055</v>
      </c>
      <c r="E104" s="5">
        <f t="shared" si="3"/>
        <v>5.1162869887969489E-2</v>
      </c>
      <c r="G104" s="10">
        <v>32</v>
      </c>
      <c r="H104" s="10" t="s">
        <v>7</v>
      </c>
      <c r="I104" s="10">
        <v>9</v>
      </c>
      <c r="J104" s="5">
        <v>5.1167957780036737E-2</v>
      </c>
      <c r="K104" s="5">
        <v>5.1162869887969489E-2</v>
      </c>
      <c r="L104" s="20">
        <v>5.1962869887969498E-2</v>
      </c>
      <c r="Q104" s="20">
        <v>5.1162869887969489E-2</v>
      </c>
      <c r="T104" s="37">
        <v>5.3594841150943894E-2</v>
      </c>
    </row>
    <row r="105" spans="1:20" ht="16.5" customHeight="1">
      <c r="A105" s="10">
        <v>32</v>
      </c>
      <c r="B105" s="10" t="s">
        <v>7</v>
      </c>
      <c r="C105" s="10">
        <v>10</v>
      </c>
      <c r="D105" s="8">
        <v>26644</v>
      </c>
      <c r="E105" s="5">
        <f t="shared" si="3"/>
        <v>4.1239857972925703E-2</v>
      </c>
      <c r="G105" s="10">
        <v>32</v>
      </c>
      <c r="H105" s="10" t="s">
        <v>7</v>
      </c>
      <c r="I105" s="10">
        <v>10</v>
      </c>
      <c r="J105" s="5">
        <v>4.3403068393049256E-2</v>
      </c>
      <c r="K105" s="5">
        <v>4.1239857972925703E-2</v>
      </c>
      <c r="L105" s="20">
        <v>4.4239857972925699E-2</v>
      </c>
      <c r="Q105" s="20">
        <v>4.1239857972925703E-2</v>
      </c>
      <c r="T105" s="37">
        <v>4.5814434035717465E-2</v>
      </c>
    </row>
    <row r="106" spans="1:20" ht="16.5" customHeight="1">
      <c r="A106" s="10">
        <v>32</v>
      </c>
      <c r="B106" s="10" t="s">
        <v>7</v>
      </c>
      <c r="C106" s="10">
        <v>11</v>
      </c>
      <c r="D106" s="8">
        <v>24690</v>
      </c>
      <c r="E106" s="5">
        <f t="shared" si="3"/>
        <v>3.8215436621811122E-2</v>
      </c>
      <c r="G106" s="10">
        <v>32</v>
      </c>
      <c r="H106" s="10" t="s">
        <v>7</v>
      </c>
      <c r="I106" s="10">
        <v>11</v>
      </c>
      <c r="J106" s="5">
        <v>3.6430225958986269E-2</v>
      </c>
      <c r="K106" s="5">
        <v>3.8215436621811122E-2</v>
      </c>
      <c r="L106" s="20">
        <v>3.6215436621811099E-2</v>
      </c>
      <c r="Q106" s="20">
        <v>3.4215436621811098E-2</v>
      </c>
      <c r="T106" s="37">
        <v>4.013469403754448E-2</v>
      </c>
    </row>
    <row r="107" spans="1:20" ht="16.5" customHeight="1">
      <c r="A107" s="10">
        <v>32</v>
      </c>
      <c r="B107" s="10" t="s">
        <v>7</v>
      </c>
      <c r="C107" s="10">
        <v>12</v>
      </c>
      <c r="D107" s="8">
        <v>18266</v>
      </c>
      <c r="E107" s="5">
        <f t="shared" si="3"/>
        <v>2.8272303172701577E-2</v>
      </c>
      <c r="G107" s="10">
        <v>32</v>
      </c>
      <c r="H107" s="10" t="s">
        <v>7</v>
      </c>
      <c r="I107" s="10">
        <v>12</v>
      </c>
      <c r="J107" s="5">
        <v>3.0722114646411773E-2</v>
      </c>
      <c r="K107" s="5">
        <v>2.8272303172701577E-2</v>
      </c>
      <c r="L107" s="20">
        <v>3.1272303172701597E-2</v>
      </c>
      <c r="Q107" s="20">
        <v>2.8272303172701577E-2</v>
      </c>
      <c r="T107" s="37">
        <v>3.5959028180891299E-2</v>
      </c>
    </row>
    <row r="108" spans="1:20" ht="16.5" customHeight="1">
      <c r="A108" s="10">
        <v>32</v>
      </c>
      <c r="B108" s="10" t="s">
        <v>7</v>
      </c>
      <c r="C108" s="10">
        <v>13</v>
      </c>
      <c r="D108" s="8">
        <v>18446</v>
      </c>
      <c r="E108" s="5">
        <f t="shared" si="3"/>
        <v>2.8550909028996679E-2</v>
      </c>
      <c r="G108" s="10">
        <v>32</v>
      </c>
      <c r="H108" s="10" t="s">
        <v>7</v>
      </c>
      <c r="I108" s="10">
        <v>13</v>
      </c>
      <c r="J108" s="5">
        <v>2.6429055877337741E-2</v>
      </c>
      <c r="K108" s="5">
        <v>2.8550909028996679E-2</v>
      </c>
      <c r="L108" s="20">
        <v>2.5550909028996701E-2</v>
      </c>
      <c r="Q108" s="20">
        <v>2.3550909028996699E-2</v>
      </c>
      <c r="T108" s="37">
        <v>3.1002848957954191E-2</v>
      </c>
    </row>
    <row r="109" spans="1:20" ht="16.5" customHeight="1">
      <c r="A109" s="10">
        <v>32</v>
      </c>
      <c r="B109" s="10" t="s">
        <v>7</v>
      </c>
      <c r="C109" s="10">
        <v>14</v>
      </c>
      <c r="D109" s="8">
        <v>14202</v>
      </c>
      <c r="E109" s="5">
        <f t="shared" si="3"/>
        <v>2.1982002061683336E-2</v>
      </c>
      <c r="G109" s="10">
        <v>32</v>
      </c>
      <c r="H109" s="10" t="s">
        <v>7</v>
      </c>
      <c r="I109" s="10">
        <v>14</v>
      </c>
      <c r="J109" s="5">
        <v>2.3789845026180131E-2</v>
      </c>
      <c r="K109" s="5">
        <v>2.1982002061683336E-2</v>
      </c>
      <c r="L109" s="20">
        <v>2.0082002061683299E-2</v>
      </c>
      <c r="Q109" s="20">
        <v>1.8982002061683299E-2</v>
      </c>
      <c r="T109" s="37">
        <v>2.821995966423935E-2</v>
      </c>
    </row>
    <row r="110" spans="1:20" ht="16.5" customHeight="1">
      <c r="A110" s="10">
        <v>32</v>
      </c>
      <c r="B110" s="10" t="s">
        <v>7</v>
      </c>
      <c r="C110" s="10">
        <v>15</v>
      </c>
      <c r="D110" s="8">
        <v>9590</v>
      </c>
      <c r="E110" s="5">
        <f t="shared" si="3"/>
        <v>1.4843500899277792E-2</v>
      </c>
      <c r="G110" s="10">
        <v>32</v>
      </c>
      <c r="H110" s="10" t="s">
        <v>7</v>
      </c>
      <c r="I110" s="10">
        <v>15</v>
      </c>
      <c r="J110" s="5">
        <v>1.8452880818544213E-2</v>
      </c>
      <c r="K110" s="5">
        <v>1.4843500899277792E-2</v>
      </c>
      <c r="L110" s="20">
        <v>1.66435008992778E-2</v>
      </c>
      <c r="Q110" s="20">
        <v>1.4843500899277792E-2</v>
      </c>
      <c r="T110" s="37">
        <v>2.2755519156253165E-2</v>
      </c>
    </row>
    <row r="111" spans="1:20" ht="16.5" customHeight="1">
      <c r="A111" s="10">
        <v>32</v>
      </c>
      <c r="B111" s="10" t="s">
        <v>7</v>
      </c>
      <c r="C111" s="10">
        <v>16</v>
      </c>
      <c r="D111" s="8">
        <v>6245</v>
      </c>
      <c r="E111" s="5">
        <f t="shared" si="3"/>
        <v>9.6660754031271962E-3</v>
      </c>
      <c r="G111" s="10">
        <v>32</v>
      </c>
      <c r="H111" s="10" t="s">
        <v>7</v>
      </c>
      <c r="I111" s="10">
        <v>16</v>
      </c>
      <c r="J111" s="5">
        <v>1.343944767435367E-2</v>
      </c>
      <c r="K111" s="5">
        <v>9.6660754031271962E-3</v>
      </c>
      <c r="L111" s="20">
        <v>1.3166075403127199E-2</v>
      </c>
      <c r="Q111" s="20">
        <v>1.16660754031272E-2</v>
      </c>
      <c r="T111" s="37">
        <v>1.7745072260172537E-2</v>
      </c>
    </row>
    <row r="112" spans="1:20" ht="16.5" customHeight="1">
      <c r="A112" s="10">
        <v>32</v>
      </c>
      <c r="B112" s="10" t="s">
        <v>7</v>
      </c>
      <c r="C112" s="10">
        <v>17</v>
      </c>
      <c r="D112" s="8">
        <v>4944</v>
      </c>
      <c r="E112" s="5">
        <f t="shared" si="3"/>
        <v>7.6523741862387284E-3</v>
      </c>
      <c r="G112" s="10">
        <v>32</v>
      </c>
      <c r="H112" s="10" t="s">
        <v>7</v>
      </c>
      <c r="I112" s="10">
        <v>17</v>
      </c>
      <c r="J112" s="5">
        <v>1.0777208395583267E-2</v>
      </c>
      <c r="K112" s="5">
        <v>7.6523741862387284E-3</v>
      </c>
      <c r="L112" s="20">
        <v>9.0523741862387295E-3</v>
      </c>
      <c r="Q112" s="20">
        <v>9.6523741862387293E-3</v>
      </c>
      <c r="T112" s="37">
        <v>1.422553497358248E-2</v>
      </c>
    </row>
    <row r="113" spans="1:21" ht="16.5" customHeight="1">
      <c r="A113" s="10">
        <v>32</v>
      </c>
      <c r="B113" s="10" t="s">
        <v>7</v>
      </c>
      <c r="C113" s="10">
        <v>18</v>
      </c>
      <c r="D113" s="8">
        <v>4762</v>
      </c>
      <c r="E113" s="5">
        <f t="shared" si="3"/>
        <v>7.3706727093181277E-3</v>
      </c>
      <c r="G113" s="10">
        <v>32</v>
      </c>
      <c r="H113" s="10" t="s">
        <v>7</v>
      </c>
      <c r="I113" s="10">
        <v>18</v>
      </c>
      <c r="J113" s="5">
        <v>6.8879892533350784E-3</v>
      </c>
      <c r="K113" s="5">
        <v>7.3706727093181277E-3</v>
      </c>
      <c r="L113" s="20">
        <v>5.99706727093181E-3</v>
      </c>
      <c r="Q113" s="20">
        <v>8.3706727093181294E-3</v>
      </c>
      <c r="T113" s="37">
        <v>1.4026418790922288E-2</v>
      </c>
    </row>
    <row r="114" spans="1:21" ht="16.5" customHeight="1">
      <c r="A114" s="10">
        <v>32</v>
      </c>
      <c r="B114" s="10" t="s">
        <v>7</v>
      </c>
      <c r="C114" s="10">
        <v>19</v>
      </c>
      <c r="D114" s="8">
        <v>5242</v>
      </c>
      <c r="E114" s="5">
        <f t="shared" si="3"/>
        <v>8.1136216594383925E-3</v>
      </c>
      <c r="G114" s="10">
        <v>32</v>
      </c>
      <c r="H114" s="10" t="s">
        <v>7</v>
      </c>
      <c r="I114" s="10">
        <v>19</v>
      </c>
      <c r="J114" s="5">
        <v>4.2446718485168551E-3</v>
      </c>
      <c r="K114" s="5">
        <v>8.1136216594383925E-3</v>
      </c>
      <c r="L114" s="20">
        <v>4.21362165943839E-3</v>
      </c>
      <c r="Q114" s="20">
        <v>8.1136216594383925E-3</v>
      </c>
      <c r="T114" s="37">
        <v>1.2654225427155151E-2</v>
      </c>
    </row>
    <row r="115" spans="1:21" ht="16.5" customHeight="1">
      <c r="A115" s="10">
        <v>32</v>
      </c>
      <c r="B115" s="10" t="s">
        <v>7</v>
      </c>
      <c r="C115" s="10">
        <v>20</v>
      </c>
      <c r="D115" s="8">
        <v>4653</v>
      </c>
      <c r="E115" s="5">
        <f t="shared" si="3"/>
        <v>7.2019613852283178E-3</v>
      </c>
      <c r="G115" s="10">
        <v>32</v>
      </c>
      <c r="H115" s="10" t="s">
        <v>7</v>
      </c>
      <c r="I115" s="10">
        <v>20</v>
      </c>
      <c r="J115" s="5">
        <v>2.5069244709103769E-3</v>
      </c>
      <c r="K115" s="5">
        <v>7.2019613852283178E-3</v>
      </c>
      <c r="L115" s="20">
        <v>3.60196138522832E-3</v>
      </c>
      <c r="Q115" s="20">
        <v>7.2019613852283178E-3</v>
      </c>
      <c r="T115" s="37">
        <v>1.1703188145319929E-2</v>
      </c>
    </row>
    <row r="116" spans="1:21" ht="16.5" customHeight="1">
      <c r="A116" s="10">
        <v>32</v>
      </c>
      <c r="B116" s="10" t="s">
        <v>7</v>
      </c>
      <c r="C116" s="10">
        <v>21</v>
      </c>
      <c r="D116" s="8">
        <v>3461</v>
      </c>
      <c r="E116" s="5">
        <f t="shared" si="3"/>
        <v>5.3569714924296599E-3</v>
      </c>
      <c r="G116" s="10">
        <v>32</v>
      </c>
      <c r="H116" s="10" t="s">
        <v>7</v>
      </c>
      <c r="I116" s="10">
        <v>21</v>
      </c>
      <c r="J116" s="5">
        <v>2.3315388236356789E-3</v>
      </c>
      <c r="K116" s="5">
        <v>5.3569714924296599E-3</v>
      </c>
      <c r="L116" s="20">
        <v>3.3569714924296598E-3</v>
      </c>
      <c r="Q116" s="20">
        <v>5.3569714924296599E-3</v>
      </c>
      <c r="T116" s="37">
        <v>9.9506255545945693E-3</v>
      </c>
    </row>
    <row r="117" spans="1:21" ht="16.5" customHeight="1">
      <c r="A117" s="10">
        <v>32</v>
      </c>
      <c r="B117" s="10" t="s">
        <v>7</v>
      </c>
      <c r="C117" s="10">
        <v>22</v>
      </c>
      <c r="D117" s="8">
        <v>2771</v>
      </c>
      <c r="E117" s="5">
        <f t="shared" si="3"/>
        <v>4.2889823766317789E-3</v>
      </c>
      <c r="G117" s="10">
        <v>32</v>
      </c>
      <c r="H117" s="10" t="s">
        <v>7</v>
      </c>
      <c r="I117" s="10">
        <v>22</v>
      </c>
      <c r="J117" s="5">
        <v>2.9963926659289067E-3</v>
      </c>
      <c r="K117" s="5">
        <v>4.2889823766317789E-3</v>
      </c>
      <c r="L117" s="20">
        <v>2.9889823766317799E-3</v>
      </c>
      <c r="Q117" s="20">
        <v>4.2889823766317789E-3</v>
      </c>
      <c r="T117" s="37">
        <v>8.7562482590644395E-3</v>
      </c>
    </row>
    <row r="118" spans="1:21" ht="16.5" customHeight="1">
      <c r="A118" s="10">
        <v>32</v>
      </c>
      <c r="B118" s="10" t="s">
        <v>7</v>
      </c>
      <c r="C118" s="10">
        <v>23</v>
      </c>
      <c r="D118" s="8">
        <v>1786</v>
      </c>
      <c r="E118" s="5">
        <f t="shared" si="3"/>
        <v>2.7643892185724855E-3</v>
      </c>
      <c r="G118" s="10">
        <v>32</v>
      </c>
      <c r="H118" s="10" t="s">
        <v>7</v>
      </c>
      <c r="I118" s="10">
        <v>23</v>
      </c>
      <c r="J118" s="5">
        <v>4.5026291804834478E-3</v>
      </c>
      <c r="K118" s="5">
        <v>2.7643892185724855E-3</v>
      </c>
      <c r="L118" s="20">
        <v>2.7643892185724855E-3</v>
      </c>
      <c r="Q118" s="20">
        <v>2.7643892185724855E-3</v>
      </c>
      <c r="T118" s="37">
        <v>7.4755389043163504E-3</v>
      </c>
    </row>
    <row r="119" spans="1:21" ht="16.5" customHeight="1">
      <c r="A119" s="10">
        <v>32</v>
      </c>
      <c r="B119" s="10" t="s">
        <v>7</v>
      </c>
      <c r="C119" s="10">
        <v>24</v>
      </c>
      <c r="D119" s="8">
        <v>1235</v>
      </c>
      <c r="E119" s="5">
        <f t="shared" si="3"/>
        <v>1.9115457362469314E-3</v>
      </c>
      <c r="G119" s="10">
        <v>32</v>
      </c>
      <c r="H119" s="10" t="s">
        <v>7</v>
      </c>
      <c r="I119" s="10">
        <v>24</v>
      </c>
      <c r="J119" s="5">
        <v>7.7433838302499664E-3</v>
      </c>
      <c r="K119" s="5">
        <v>1.9115457362469314E-3</v>
      </c>
      <c r="L119" s="20">
        <v>1.9115457362469314E-3</v>
      </c>
      <c r="Q119" s="20">
        <v>1.9115457362469314E-3</v>
      </c>
      <c r="T119" s="37">
        <v>5.6751257348108975E-3</v>
      </c>
    </row>
    <row r="120" spans="1:21" ht="16.5" customHeight="1">
      <c r="A120" s="10">
        <v>32</v>
      </c>
      <c r="B120" s="10" t="s">
        <v>7</v>
      </c>
      <c r="C120" s="10">
        <v>25</v>
      </c>
      <c r="D120" s="8">
        <v>724</v>
      </c>
      <c r="E120" s="5">
        <f t="shared" si="3"/>
        <v>1.1206146664313995E-3</v>
      </c>
      <c r="G120" s="10">
        <v>32</v>
      </c>
      <c r="H120" s="10" t="s">
        <v>7</v>
      </c>
      <c r="I120" s="10">
        <v>25</v>
      </c>
      <c r="J120" s="5">
        <v>3.8006277546426932E-4</v>
      </c>
      <c r="K120" s="5">
        <v>1.1206146664313995E-3</v>
      </c>
      <c r="L120" s="20">
        <v>1.1206146664313995E-3</v>
      </c>
      <c r="Q120" s="20">
        <v>1.1206146664313995E-3</v>
      </c>
      <c r="T120" s="37">
        <v>3.8418609781699941E-3</v>
      </c>
    </row>
    <row r="121" spans="1:21" ht="16.5" customHeight="1">
      <c r="A121" s="10">
        <v>32</v>
      </c>
      <c r="B121" s="10" t="s">
        <v>7</v>
      </c>
      <c r="C121" s="10">
        <v>26</v>
      </c>
      <c r="D121" s="8">
        <v>511</v>
      </c>
      <c r="E121" s="5">
        <f t="shared" si="3"/>
        <v>7.9093106981553197E-4</v>
      </c>
      <c r="G121" s="10">
        <v>32</v>
      </c>
      <c r="H121" s="10" t="s">
        <v>7</v>
      </c>
      <c r="I121" s="10">
        <v>26</v>
      </c>
      <c r="J121" s="5">
        <v>1.6481400933290828E-4</v>
      </c>
      <c r="K121" s="5">
        <v>7.9093106981553197E-4</v>
      </c>
      <c r="L121" s="20">
        <v>7.9093106981553197E-4</v>
      </c>
      <c r="Q121" s="20">
        <v>7.9093106981553197E-4</v>
      </c>
      <c r="T121" s="37">
        <v>2.7962927974947553E-3</v>
      </c>
    </row>
    <row r="122" spans="1:21" ht="16.5" customHeight="1">
      <c r="A122" s="10">
        <v>32</v>
      </c>
      <c r="B122" s="10" t="s">
        <v>7</v>
      </c>
      <c r="C122" s="10">
        <v>27</v>
      </c>
      <c r="D122" s="8">
        <v>380</v>
      </c>
      <c r="E122" s="5">
        <f t="shared" si="3"/>
        <v>5.8816791884520967E-4</v>
      </c>
      <c r="G122" s="10">
        <v>32</v>
      </c>
      <c r="H122" s="10" t="s">
        <v>7</v>
      </c>
      <c r="I122" s="10">
        <v>27</v>
      </c>
      <c r="J122" s="5">
        <v>1.4678010529315145E-4</v>
      </c>
      <c r="K122" s="5">
        <v>5.8816791884520967E-4</v>
      </c>
      <c r="L122" s="20">
        <v>5.7816791884520997E-4</v>
      </c>
      <c r="Q122" s="20">
        <v>5.7816791884520997E-4</v>
      </c>
      <c r="T122" s="37">
        <v>2.1530616733866112E-3</v>
      </c>
    </row>
    <row r="123" spans="1:21" ht="16.5" customHeight="1">
      <c r="A123" s="10">
        <v>32</v>
      </c>
      <c r="B123" s="10" t="s">
        <v>7</v>
      </c>
      <c r="C123" s="10">
        <v>28</v>
      </c>
      <c r="D123" s="8">
        <v>408</v>
      </c>
      <c r="E123" s="5">
        <f t="shared" si="3"/>
        <v>6.3150660760222515E-4</v>
      </c>
      <c r="G123" s="10">
        <v>32</v>
      </c>
      <c r="H123" s="10" t="s">
        <v>7</v>
      </c>
      <c r="I123" s="10">
        <v>28</v>
      </c>
      <c r="J123" s="5">
        <v>1.3316611726961635E-4</v>
      </c>
      <c r="K123" s="5">
        <v>6.3150660760222515E-4</v>
      </c>
      <c r="L123" s="20">
        <v>6.3150660760222515E-4</v>
      </c>
      <c r="Q123" s="20">
        <v>6.3150660760222515E-4</v>
      </c>
      <c r="T123" s="37">
        <v>2.1102751871463336E-3</v>
      </c>
    </row>
    <row r="124" spans="1:21" ht="16.5" customHeight="1">
      <c r="A124" s="10">
        <v>32</v>
      </c>
      <c r="B124" s="10" t="s">
        <v>7</v>
      </c>
      <c r="C124" s="10">
        <v>29</v>
      </c>
      <c r="D124" s="8">
        <v>377</v>
      </c>
      <c r="E124" s="5">
        <f t="shared" si="3"/>
        <v>5.8352448790695798E-4</v>
      </c>
      <c r="G124" s="10">
        <v>32</v>
      </c>
      <c r="H124" s="10" t="s">
        <v>7</v>
      </c>
      <c r="I124" s="10">
        <v>29</v>
      </c>
      <c r="J124" s="5">
        <v>1.2198846757581969E-4</v>
      </c>
      <c r="K124" s="5">
        <v>5.8352448790695798E-4</v>
      </c>
      <c r="L124" s="24">
        <v>5.8352448790695798E-4</v>
      </c>
      <c r="Q124" s="24">
        <v>5.8352448790695798E-4</v>
      </c>
      <c r="T124" s="37">
        <v>1.679289634823121E-3</v>
      </c>
    </row>
    <row r="125" spans="1:21" ht="16.5" customHeight="1">
      <c r="A125" s="10">
        <v>32</v>
      </c>
      <c r="B125" s="10" t="s">
        <v>7</v>
      </c>
      <c r="C125" s="10">
        <v>30</v>
      </c>
      <c r="D125" s="8">
        <v>1719</v>
      </c>
      <c r="E125" s="5">
        <f>D125/SUM(D$95:D$125)</f>
        <v>2.6606859276181987E-3</v>
      </c>
      <c r="F125" s="6">
        <f>SUM(E95:E125)</f>
        <v>1.0000000000000002</v>
      </c>
      <c r="G125" s="10">
        <v>32</v>
      </c>
      <c r="H125" s="10" t="s">
        <v>7</v>
      </c>
      <c r="I125" s="10">
        <v>30</v>
      </c>
      <c r="J125" s="5">
        <v>1.2831250129998219E-3</v>
      </c>
      <c r="K125" s="23">
        <v>2.6606859276181987E-3</v>
      </c>
      <c r="L125" s="24">
        <v>2.3306859276182E-3</v>
      </c>
      <c r="M125" s="19">
        <f>SUM(L95:L125)</f>
        <v>0.99999974909329026</v>
      </c>
      <c r="Q125" s="24">
        <v>2.6606859276182E-3</v>
      </c>
      <c r="T125" s="37">
        <v>1.8525933541211112E-3</v>
      </c>
    </row>
    <row r="126" spans="1:21" ht="16.5" customHeight="1">
      <c r="A126" s="10">
        <v>41</v>
      </c>
      <c r="B126" s="10" t="s">
        <v>8</v>
      </c>
      <c r="C126" s="10">
        <v>0</v>
      </c>
      <c r="D126" s="8">
        <v>25</v>
      </c>
      <c r="E126" s="5">
        <f>D126/SUM(D$126:D$156)</f>
        <v>9.1374269005847948E-3</v>
      </c>
      <c r="G126" s="10">
        <v>41</v>
      </c>
      <c r="H126" s="10" t="s">
        <v>8</v>
      </c>
      <c r="I126" s="10">
        <v>0</v>
      </c>
      <c r="J126" s="5">
        <v>5.0394960503949607E-2</v>
      </c>
      <c r="K126" s="5">
        <v>9.1374269005847948E-3</v>
      </c>
      <c r="L126" s="32">
        <v>2.0137426900584701E-2</v>
      </c>
      <c r="N126">
        <f>(K126+J126)/2</f>
        <v>2.9766193702267199E-2</v>
      </c>
      <c r="O126" s="32">
        <v>9.1374269005847948E-3</v>
      </c>
      <c r="Q126" s="32">
        <v>2.0137426900584701E-2</v>
      </c>
      <c r="T126" s="37">
        <v>6.4203434396255532E-2</v>
      </c>
      <c r="U126">
        <f>(K126+J126+T126)/3</f>
        <v>4.1245273933596643E-2</v>
      </c>
    </row>
    <row r="127" spans="1:21" ht="16.5" customHeight="1">
      <c r="A127" s="10">
        <v>41</v>
      </c>
      <c r="B127" s="10" t="s">
        <v>8</v>
      </c>
      <c r="C127" s="10">
        <v>1</v>
      </c>
      <c r="D127" s="8">
        <v>23</v>
      </c>
      <c r="E127" s="5">
        <f t="shared" ref="E127:E155" si="4">D127/SUM(D$126:D$156)</f>
        <v>8.4064327485380112E-3</v>
      </c>
      <c r="G127" s="10">
        <v>41</v>
      </c>
      <c r="H127" s="10" t="s">
        <v>8</v>
      </c>
      <c r="I127" s="10">
        <v>1</v>
      </c>
      <c r="J127" s="5">
        <v>0.12938706129387059</v>
      </c>
      <c r="K127" s="5">
        <v>8.4064327485380112E-3</v>
      </c>
      <c r="L127" s="33">
        <v>2.7506432748538E-2</v>
      </c>
      <c r="N127">
        <f t="shared" ref="N127:N187" si="5">(K127+J127)/2</f>
        <v>6.8896747021204297E-2</v>
      </c>
      <c r="O127" s="33">
        <v>2.7506432748538E-2</v>
      </c>
      <c r="Q127" s="33">
        <v>2.7506432748538E-2</v>
      </c>
      <c r="T127" s="37">
        <v>6.4011018350414492E-2</v>
      </c>
      <c r="U127">
        <f t="shared" ref="U127:U187" si="6">(K127+J127+T127)/3</f>
        <v>6.7268170797607704E-2</v>
      </c>
    </row>
    <row r="128" spans="1:21" ht="16.5" customHeight="1">
      <c r="A128" s="10">
        <v>41</v>
      </c>
      <c r="B128" s="10" t="s">
        <v>8</v>
      </c>
      <c r="C128" s="10">
        <v>2</v>
      </c>
      <c r="D128" s="8">
        <v>28</v>
      </c>
      <c r="E128" s="5">
        <f t="shared" si="4"/>
        <v>1.023391812865497E-2</v>
      </c>
      <c r="G128" s="10">
        <v>41</v>
      </c>
      <c r="H128" s="10" t="s">
        <v>8</v>
      </c>
      <c r="I128" s="10">
        <v>2</v>
      </c>
      <c r="J128" s="5">
        <v>0.1023897610238976</v>
      </c>
      <c r="K128" s="5">
        <v>1.023391812865497E-2</v>
      </c>
      <c r="L128" s="33">
        <v>4.8233918128654997E-2</v>
      </c>
      <c r="N128">
        <f t="shared" si="5"/>
        <v>5.6311839576276286E-2</v>
      </c>
      <c r="O128" s="33">
        <v>4.2233918128654999E-2</v>
      </c>
      <c r="Q128" s="33">
        <v>4.8233918128654997E-2</v>
      </c>
      <c r="T128" s="37">
        <v>6.3947493435758826E-2</v>
      </c>
      <c r="U128">
        <f t="shared" si="6"/>
        <v>5.885705752943713E-2</v>
      </c>
    </row>
    <row r="129" spans="1:21" ht="16.5" customHeight="1">
      <c r="A129" s="10">
        <v>41</v>
      </c>
      <c r="B129" s="10" t="s">
        <v>8</v>
      </c>
      <c r="C129" s="10">
        <v>3</v>
      </c>
      <c r="D129" s="8">
        <v>11</v>
      </c>
      <c r="E129" s="5">
        <f t="shared" si="4"/>
        <v>4.0204678362573097E-3</v>
      </c>
      <c r="G129" s="10">
        <v>41</v>
      </c>
      <c r="H129" s="10" t="s">
        <v>8</v>
      </c>
      <c r="I129" s="10">
        <v>3</v>
      </c>
      <c r="J129" s="5">
        <v>7.4492550744925501E-2</v>
      </c>
      <c r="K129" s="5">
        <v>4.0204678362573097E-3</v>
      </c>
      <c r="L129" s="33">
        <v>6.5020467836257298E-2</v>
      </c>
      <c r="N129">
        <f t="shared" si="5"/>
        <v>3.9256509290591407E-2</v>
      </c>
      <c r="O129" s="33">
        <v>6.00204678362573E-2</v>
      </c>
      <c r="Q129" s="33">
        <v>6.5020467836257298E-2</v>
      </c>
      <c r="T129" s="37">
        <v>6.3883047870166132E-2</v>
      </c>
      <c r="U129">
        <f t="shared" si="6"/>
        <v>4.746535548378298E-2</v>
      </c>
    </row>
    <row r="130" spans="1:21" ht="16.5" customHeight="1">
      <c r="A130" s="10">
        <v>41</v>
      </c>
      <c r="B130" s="10" t="s">
        <v>8</v>
      </c>
      <c r="C130" s="10">
        <v>4</v>
      </c>
      <c r="D130" s="8">
        <v>61</v>
      </c>
      <c r="E130" s="5">
        <f t="shared" si="4"/>
        <v>2.2295321637426899E-2</v>
      </c>
      <c r="G130" s="10">
        <v>41</v>
      </c>
      <c r="H130" s="10" t="s">
        <v>8</v>
      </c>
      <c r="I130" s="10">
        <v>4</v>
      </c>
      <c r="J130" s="5">
        <v>0.1250874912508749</v>
      </c>
      <c r="K130" s="5">
        <v>2.2295321637426899E-2</v>
      </c>
      <c r="L130" s="33">
        <v>7.5295321637426901E-2</v>
      </c>
      <c r="N130">
        <f t="shared" si="5"/>
        <v>7.3691406444150898E-2</v>
      </c>
      <c r="O130" s="33">
        <v>7.0295321637426897E-2</v>
      </c>
      <c r="Q130" s="33">
        <v>7.5295321637426901E-2</v>
      </c>
      <c r="T130" s="37">
        <v>5.8451207341638833E-2</v>
      </c>
      <c r="U130">
        <f t="shared" si="6"/>
        <v>6.8611340076646876E-2</v>
      </c>
    </row>
    <row r="131" spans="1:21" ht="16.5" customHeight="1">
      <c r="A131" s="10">
        <v>41</v>
      </c>
      <c r="B131" s="10" t="s">
        <v>8</v>
      </c>
      <c r="C131" s="10">
        <v>5</v>
      </c>
      <c r="D131" s="8">
        <v>263</v>
      </c>
      <c r="E131" s="5">
        <f t="shared" si="4"/>
        <v>9.6125730994152045E-2</v>
      </c>
      <c r="G131" s="10">
        <v>41</v>
      </c>
      <c r="H131" s="10" t="s">
        <v>8</v>
      </c>
      <c r="I131" s="10">
        <v>5</v>
      </c>
      <c r="J131" s="5">
        <v>5.9594040595940416E-2</v>
      </c>
      <c r="K131" s="5">
        <v>9.6125730994152045E-2</v>
      </c>
      <c r="L131" s="33">
        <v>8.2125730994152005E-2</v>
      </c>
      <c r="N131">
        <f t="shared" si="5"/>
        <v>7.7859885795046227E-2</v>
      </c>
      <c r="O131" s="33">
        <v>7.8125730994152001E-2</v>
      </c>
      <c r="Q131" s="33">
        <v>8.2125730994152005E-2</v>
      </c>
      <c r="T131" s="37">
        <v>4.8959296180771654E-2</v>
      </c>
      <c r="U131">
        <f t="shared" si="6"/>
        <v>6.8226355923621376E-2</v>
      </c>
    </row>
    <row r="132" spans="1:21" ht="16.5" customHeight="1">
      <c r="A132" s="10">
        <v>41</v>
      </c>
      <c r="B132" s="10" t="s">
        <v>8</v>
      </c>
      <c r="C132" s="10">
        <v>6</v>
      </c>
      <c r="D132" s="8">
        <v>482</v>
      </c>
      <c r="E132" s="5">
        <f t="shared" si="4"/>
        <v>0.17616959064327486</v>
      </c>
      <c r="G132" s="10">
        <v>41</v>
      </c>
      <c r="H132" s="10" t="s">
        <v>8</v>
      </c>
      <c r="I132" s="10">
        <v>6</v>
      </c>
      <c r="J132" s="5">
        <v>4.98950104989501E-2</v>
      </c>
      <c r="K132" s="5">
        <v>0.17616959064327486</v>
      </c>
      <c r="L132" s="33">
        <v>8.5169590643275006E-2</v>
      </c>
      <c r="N132">
        <f t="shared" si="5"/>
        <v>0.11303230057111248</v>
      </c>
      <c r="O132" s="33">
        <v>8.3169590643275004E-2</v>
      </c>
      <c r="Q132" s="33">
        <v>8.5169590643275006E-2</v>
      </c>
      <c r="T132" s="37">
        <v>4.4967353717772621E-2</v>
      </c>
      <c r="U132">
        <f t="shared" si="6"/>
        <v>9.0343984953332526E-2</v>
      </c>
    </row>
    <row r="133" spans="1:21" ht="16.5" customHeight="1">
      <c r="A133" s="10">
        <v>41</v>
      </c>
      <c r="B133" s="10" t="s">
        <v>8</v>
      </c>
      <c r="C133" s="10">
        <v>7</v>
      </c>
      <c r="D133" s="8">
        <v>301</v>
      </c>
      <c r="E133" s="5">
        <f t="shared" si="4"/>
        <v>0.11001461988304094</v>
      </c>
      <c r="G133" s="10">
        <v>41</v>
      </c>
      <c r="H133" s="10" t="s">
        <v>8</v>
      </c>
      <c r="I133" s="10">
        <v>7</v>
      </c>
      <c r="J133" s="5">
        <v>3.7996200379962E-2</v>
      </c>
      <c r="K133" s="5">
        <v>0.11001461988304094</v>
      </c>
      <c r="L133" s="33">
        <v>8.2914619883040996E-2</v>
      </c>
      <c r="N133">
        <f t="shared" si="5"/>
        <v>7.400541013150147E-2</v>
      </c>
      <c r="O133" s="33">
        <v>8.7914619883041001E-2</v>
      </c>
      <c r="Q133" s="33">
        <v>8.2914619883040996E-2</v>
      </c>
      <c r="T133" s="37">
        <v>4.9453685733961347E-2</v>
      </c>
      <c r="U133">
        <f t="shared" si="6"/>
        <v>6.5821501998988105E-2</v>
      </c>
    </row>
    <row r="134" spans="1:21" ht="16.5" customHeight="1">
      <c r="A134" s="10">
        <v>41</v>
      </c>
      <c r="B134" s="10" t="s">
        <v>8</v>
      </c>
      <c r="C134" s="10">
        <v>8</v>
      </c>
      <c r="D134" s="8">
        <v>337</v>
      </c>
      <c r="E134" s="5">
        <f t="shared" si="4"/>
        <v>0.12317251461988304</v>
      </c>
      <c r="G134" s="10">
        <v>41</v>
      </c>
      <c r="H134" s="10" t="s">
        <v>8</v>
      </c>
      <c r="I134" s="10">
        <v>8</v>
      </c>
      <c r="J134" s="5">
        <v>5.7294270572942702E-2</v>
      </c>
      <c r="K134" s="5">
        <v>0.12317251461988304</v>
      </c>
      <c r="L134" s="33">
        <v>8.0172514619883006E-2</v>
      </c>
      <c r="N134">
        <f t="shared" si="5"/>
        <v>9.0233392596412873E-2</v>
      </c>
      <c r="O134" s="33">
        <v>8.8172514619883E-2</v>
      </c>
      <c r="Q134" s="33">
        <v>8.0172514619883006E-2</v>
      </c>
      <c r="T134" s="37">
        <v>5.6435902440461511E-2</v>
      </c>
      <c r="U134">
        <f t="shared" si="6"/>
        <v>7.896756254442909E-2</v>
      </c>
    </row>
    <row r="135" spans="1:21" ht="16.5" customHeight="1">
      <c r="A135" s="10">
        <v>41</v>
      </c>
      <c r="B135" s="10" t="s">
        <v>8</v>
      </c>
      <c r="C135" s="10">
        <v>9</v>
      </c>
      <c r="D135" s="8">
        <v>485</v>
      </c>
      <c r="E135" s="5">
        <f t="shared" si="4"/>
        <v>0.17726608187134502</v>
      </c>
      <c r="G135" s="10">
        <v>41</v>
      </c>
      <c r="H135" s="10" t="s">
        <v>8</v>
      </c>
      <c r="I135" s="10">
        <v>9</v>
      </c>
      <c r="J135" s="5">
        <v>6.8193180681931823E-2</v>
      </c>
      <c r="K135" s="5">
        <v>0.17726608187134502</v>
      </c>
      <c r="L135" s="33">
        <v>7.5266081871344995E-2</v>
      </c>
      <c r="N135">
        <f t="shared" si="5"/>
        <v>0.12272963127663841</v>
      </c>
      <c r="O135" s="33">
        <v>8.5266081871345004E-2</v>
      </c>
      <c r="Q135" s="33">
        <v>7.5266081871344995E-2</v>
      </c>
      <c r="T135" s="37">
        <v>5.6845592107443652E-2</v>
      </c>
      <c r="U135">
        <f t="shared" si="6"/>
        <v>0.10076828488690683</v>
      </c>
    </row>
    <row r="136" spans="1:21" ht="16.5" customHeight="1">
      <c r="A136" s="10">
        <v>41</v>
      </c>
      <c r="B136" s="10" t="s">
        <v>8</v>
      </c>
      <c r="C136" s="10">
        <v>10</v>
      </c>
      <c r="D136" s="8">
        <v>175</v>
      </c>
      <c r="E136" s="5">
        <f t="shared" si="4"/>
        <v>6.3961988304093567E-2</v>
      </c>
      <c r="G136" s="10">
        <v>41</v>
      </c>
      <c r="H136" s="10" t="s">
        <v>8</v>
      </c>
      <c r="I136" s="10">
        <v>10</v>
      </c>
      <c r="J136" s="5">
        <v>1.9398060193980604E-2</v>
      </c>
      <c r="K136" s="5">
        <v>6.3961988304093567E-2</v>
      </c>
      <c r="L136" s="33">
        <v>6.7961988304093598E-2</v>
      </c>
      <c r="N136">
        <f t="shared" si="5"/>
        <v>4.1680024249037086E-2</v>
      </c>
      <c r="O136" s="33">
        <v>7.7961988304093593E-2</v>
      </c>
      <c r="Q136" s="33">
        <v>6.7961988304093598E-2</v>
      </c>
      <c r="T136" s="37">
        <v>4.35329795578666E-2</v>
      </c>
      <c r="U136">
        <f t="shared" si="6"/>
        <v>4.2297676018646924E-2</v>
      </c>
    </row>
    <row r="137" spans="1:21" ht="16.5" customHeight="1">
      <c r="A137" s="10">
        <v>41</v>
      </c>
      <c r="B137" s="10" t="s">
        <v>8</v>
      </c>
      <c r="C137" s="10">
        <v>11</v>
      </c>
      <c r="D137" s="8">
        <v>135</v>
      </c>
      <c r="E137" s="5">
        <f t="shared" si="4"/>
        <v>4.9342105263157895E-2</v>
      </c>
      <c r="G137" s="10">
        <v>41</v>
      </c>
      <c r="H137" s="10" t="s">
        <v>8</v>
      </c>
      <c r="I137" s="10">
        <v>11</v>
      </c>
      <c r="J137" s="5">
        <v>1.5898410158984102E-2</v>
      </c>
      <c r="K137" s="5">
        <v>4.9342105263157895E-2</v>
      </c>
      <c r="L137" s="33">
        <v>6.0342105263157898E-2</v>
      </c>
      <c r="N137">
        <f t="shared" si="5"/>
        <v>3.2620257711071E-2</v>
      </c>
      <c r="O137" s="33">
        <v>6.6342105263157897E-2</v>
      </c>
      <c r="Q137" s="33">
        <v>6.0342105263157898E-2</v>
      </c>
      <c r="T137" s="37">
        <v>3.579306713018373E-2</v>
      </c>
      <c r="U137">
        <f t="shared" si="6"/>
        <v>3.3677860850775239E-2</v>
      </c>
    </row>
    <row r="138" spans="1:21" ht="16.5" customHeight="1">
      <c r="A138" s="10">
        <v>41</v>
      </c>
      <c r="B138" s="10" t="s">
        <v>8</v>
      </c>
      <c r="C138" s="10">
        <v>12</v>
      </c>
      <c r="D138" s="8">
        <v>82</v>
      </c>
      <c r="E138" s="5">
        <f t="shared" si="4"/>
        <v>2.9970760233918127E-2</v>
      </c>
      <c r="G138" s="10">
        <v>41</v>
      </c>
      <c r="H138" s="10" t="s">
        <v>8</v>
      </c>
      <c r="I138" s="10">
        <v>12</v>
      </c>
      <c r="J138" s="5">
        <v>1.8198180181981802E-2</v>
      </c>
      <c r="K138" s="5">
        <v>2.9970760233918127E-2</v>
      </c>
      <c r="L138" s="33">
        <v>5.2970760233918099E-2</v>
      </c>
      <c r="N138">
        <f t="shared" si="5"/>
        <v>2.4084470207949966E-2</v>
      </c>
      <c r="O138" s="33">
        <v>5.9970760233918098E-2</v>
      </c>
      <c r="Q138" s="33">
        <v>5.2970760233918099E-2</v>
      </c>
      <c r="T138" s="37">
        <v>2.9907345689696448E-2</v>
      </c>
      <c r="U138">
        <f t="shared" si="6"/>
        <v>2.6025428701865461E-2</v>
      </c>
    </row>
    <row r="139" spans="1:21" ht="16.5" customHeight="1">
      <c r="A139" s="10">
        <v>41</v>
      </c>
      <c r="B139" s="10" t="s">
        <v>8</v>
      </c>
      <c r="C139" s="10">
        <v>13</v>
      </c>
      <c r="D139" s="8">
        <v>155</v>
      </c>
      <c r="E139" s="5">
        <f t="shared" si="4"/>
        <v>5.6652046783625731E-2</v>
      </c>
      <c r="G139" s="10">
        <v>41</v>
      </c>
      <c r="H139" s="10" t="s">
        <v>8</v>
      </c>
      <c r="I139" s="10">
        <v>13</v>
      </c>
      <c r="J139" s="5">
        <v>1.4698530146985302E-2</v>
      </c>
      <c r="K139" s="5">
        <v>5.6652046783625731E-2</v>
      </c>
      <c r="L139" s="33">
        <v>4.5652046783625701E-2</v>
      </c>
      <c r="N139">
        <f t="shared" si="5"/>
        <v>3.5675288465305516E-2</v>
      </c>
      <c r="O139" s="33">
        <v>4.9652046783625697E-2</v>
      </c>
      <c r="Q139" s="33">
        <v>4.5652046783625701E-2</v>
      </c>
      <c r="T139" s="37">
        <v>3.928325483249677E-2</v>
      </c>
      <c r="U139">
        <f t="shared" si="6"/>
        <v>3.6877943921035931E-2</v>
      </c>
    </row>
    <row r="140" spans="1:21" ht="16.5" customHeight="1">
      <c r="A140" s="10">
        <v>41</v>
      </c>
      <c r="B140" s="10" t="s">
        <v>8</v>
      </c>
      <c r="C140" s="10">
        <v>14</v>
      </c>
      <c r="D140" s="8">
        <v>18</v>
      </c>
      <c r="E140" s="5">
        <f t="shared" si="4"/>
        <v>6.5789473684210523E-3</v>
      </c>
      <c r="G140" s="10">
        <v>41</v>
      </c>
      <c r="H140" s="10" t="s">
        <v>8</v>
      </c>
      <c r="I140" s="10">
        <v>14</v>
      </c>
      <c r="J140" s="5">
        <v>6.6893310668933115E-2</v>
      </c>
      <c r="K140" s="5">
        <v>6.5789473684210523E-3</v>
      </c>
      <c r="L140" s="33">
        <v>3.7578947368420997E-2</v>
      </c>
      <c r="N140">
        <f t="shared" si="5"/>
        <v>3.673612901867708E-2</v>
      </c>
      <c r="O140" s="33">
        <v>4.0578947368420999E-2</v>
      </c>
      <c r="Q140" s="33">
        <v>3.7578947368420997E-2</v>
      </c>
      <c r="T140" s="37">
        <v>3.0897045447012859E-2</v>
      </c>
      <c r="U140">
        <f t="shared" si="6"/>
        <v>3.4789767828122341E-2</v>
      </c>
    </row>
    <row r="141" spans="1:21" ht="16.5" customHeight="1">
      <c r="A141" s="10">
        <v>41</v>
      </c>
      <c r="B141" s="10" t="s">
        <v>8</v>
      </c>
      <c r="C141" s="10">
        <v>15</v>
      </c>
      <c r="D141" s="8">
        <v>16</v>
      </c>
      <c r="E141" s="5">
        <f t="shared" si="4"/>
        <v>5.8479532163742687E-3</v>
      </c>
      <c r="G141" s="10">
        <v>41</v>
      </c>
      <c r="H141" s="10" t="s">
        <v>8</v>
      </c>
      <c r="I141" s="10">
        <v>15</v>
      </c>
      <c r="J141" s="5">
        <v>1.2598740125987402E-2</v>
      </c>
      <c r="K141" s="5">
        <v>5.8479532163742687E-3</v>
      </c>
      <c r="L141" s="33">
        <v>3.0847953216374201E-2</v>
      </c>
      <c r="N141">
        <f t="shared" si="5"/>
        <v>9.2233466711808352E-3</v>
      </c>
      <c r="O141" s="33">
        <v>3.0847953216374201E-2</v>
      </c>
      <c r="Q141" s="33">
        <v>3.0847953216374201E-2</v>
      </c>
      <c r="T141" s="37">
        <v>2.5706415463989659E-2</v>
      </c>
      <c r="U141">
        <f t="shared" si="6"/>
        <v>1.4717702935450444E-2</v>
      </c>
    </row>
    <row r="142" spans="1:21" ht="16.5" customHeight="1">
      <c r="A142" s="10">
        <v>41</v>
      </c>
      <c r="B142" s="10" t="s">
        <v>8</v>
      </c>
      <c r="C142" s="10">
        <v>16</v>
      </c>
      <c r="D142" s="8">
        <v>18</v>
      </c>
      <c r="E142" s="5">
        <f t="shared" si="4"/>
        <v>6.5789473684210523E-3</v>
      </c>
      <c r="G142" s="10">
        <v>41</v>
      </c>
      <c r="H142" s="10" t="s">
        <v>8</v>
      </c>
      <c r="I142" s="10">
        <v>16</v>
      </c>
      <c r="J142" s="5">
        <v>2.7397260273972608E-2</v>
      </c>
      <c r="K142" s="5">
        <v>6.5789473684210523E-3</v>
      </c>
      <c r="L142" s="33">
        <v>2.4578947368420999E-2</v>
      </c>
      <c r="N142">
        <f t="shared" si="5"/>
        <v>1.698810382119683E-2</v>
      </c>
      <c r="O142" s="33">
        <v>2.4578947368420999E-2</v>
      </c>
      <c r="Q142" s="33">
        <v>2.4578947368420999E-2</v>
      </c>
      <c r="T142" s="37">
        <v>1.9346558790927542E-2</v>
      </c>
      <c r="U142">
        <f t="shared" si="6"/>
        <v>1.7774255477773736E-2</v>
      </c>
    </row>
    <row r="143" spans="1:21" ht="16.5" customHeight="1">
      <c r="A143" s="10">
        <v>41</v>
      </c>
      <c r="B143" s="10" t="s">
        <v>8</v>
      </c>
      <c r="C143" s="10">
        <v>17</v>
      </c>
      <c r="D143" s="8">
        <v>11</v>
      </c>
      <c r="E143" s="5">
        <f t="shared" si="4"/>
        <v>4.0204678362573097E-3</v>
      </c>
      <c r="G143" s="10">
        <v>41</v>
      </c>
      <c r="H143" s="10" t="s">
        <v>8</v>
      </c>
      <c r="I143" s="10">
        <v>17</v>
      </c>
      <c r="J143" s="5">
        <v>4.9995000499949999E-3</v>
      </c>
      <c r="K143" s="5">
        <v>4.0204678362573097E-3</v>
      </c>
      <c r="L143" s="33">
        <v>1.8020467836257301E-2</v>
      </c>
      <c r="N143">
        <f t="shared" si="5"/>
        <v>4.5099839431261548E-3</v>
      </c>
      <c r="O143" s="33">
        <v>1.50204678362573E-2</v>
      </c>
      <c r="Q143" s="33">
        <v>1.8020467836257301E-2</v>
      </c>
      <c r="T143" s="37">
        <v>2.2161909356391344E-2</v>
      </c>
      <c r="U143">
        <f t="shared" si="6"/>
        <v>1.0393959080881218E-2</v>
      </c>
    </row>
    <row r="144" spans="1:21" ht="16.5" customHeight="1">
      <c r="A144" s="10">
        <v>41</v>
      </c>
      <c r="B144" s="10" t="s">
        <v>8</v>
      </c>
      <c r="C144" s="10">
        <v>18</v>
      </c>
      <c r="D144" s="8">
        <v>27</v>
      </c>
      <c r="E144" s="5">
        <f t="shared" si="4"/>
        <v>9.8684210526315784E-3</v>
      </c>
      <c r="G144" s="10">
        <v>41</v>
      </c>
      <c r="H144" s="10" t="s">
        <v>8</v>
      </c>
      <c r="I144" s="10">
        <v>18</v>
      </c>
      <c r="J144" s="5">
        <v>1.6698330166983303E-2</v>
      </c>
      <c r="K144" s="5">
        <v>9.8684210526315784E-3</v>
      </c>
      <c r="L144" s="33">
        <v>1.0868421052631499E-2</v>
      </c>
      <c r="N144">
        <f t="shared" si="5"/>
        <v>1.3283375609807441E-2</v>
      </c>
      <c r="O144" s="33">
        <v>1.0868421052631499E-2</v>
      </c>
      <c r="Q144" s="33">
        <v>1.0868421052631499E-2</v>
      </c>
      <c r="T144" s="37">
        <v>2.5142056439585048E-2</v>
      </c>
      <c r="U144">
        <f t="shared" si="6"/>
        <v>1.723626921973331E-2</v>
      </c>
    </row>
    <row r="145" spans="1:22" ht="16.5" customHeight="1">
      <c r="A145" s="10">
        <v>41</v>
      </c>
      <c r="B145" s="10" t="s">
        <v>8</v>
      </c>
      <c r="C145" s="10">
        <v>19</v>
      </c>
      <c r="D145" s="8">
        <v>32</v>
      </c>
      <c r="E145" s="5">
        <f t="shared" si="4"/>
        <v>1.1695906432748537E-2</v>
      </c>
      <c r="G145" s="10">
        <v>41</v>
      </c>
      <c r="H145" s="10" t="s">
        <v>8</v>
      </c>
      <c r="I145" s="10">
        <v>19</v>
      </c>
      <c r="J145" s="5">
        <v>6.5993400659934004E-3</v>
      </c>
      <c r="K145" s="5">
        <v>1.1695906432748537E-2</v>
      </c>
      <c r="L145" s="33">
        <v>4.0959064327485001E-3</v>
      </c>
      <c r="N145">
        <f t="shared" si="5"/>
        <v>9.1476232493709689E-3</v>
      </c>
      <c r="O145" s="33">
        <v>4.0959064327485001E-3</v>
      </c>
      <c r="Q145" s="33">
        <v>4.0959064327485001E-3</v>
      </c>
      <c r="T145" s="37">
        <v>2.5210184608925899E-2</v>
      </c>
      <c r="U145">
        <f t="shared" si="6"/>
        <v>1.4501810369222613E-2</v>
      </c>
    </row>
    <row r="146" spans="1:22" ht="16.5" customHeight="1">
      <c r="A146" s="10">
        <v>41</v>
      </c>
      <c r="B146" s="10" t="s">
        <v>8</v>
      </c>
      <c r="C146" s="10">
        <v>20</v>
      </c>
      <c r="D146" s="8">
        <v>15</v>
      </c>
      <c r="E146" s="5">
        <f t="shared" si="4"/>
        <v>5.4824561403508769E-3</v>
      </c>
      <c r="G146" s="10">
        <v>41</v>
      </c>
      <c r="H146" s="10" t="s">
        <v>8</v>
      </c>
      <c r="I146" s="10">
        <v>20</v>
      </c>
      <c r="J146" s="5">
        <v>1.60983901609839E-2</v>
      </c>
      <c r="K146" s="5">
        <v>5.4824561403508769E-3</v>
      </c>
      <c r="L146" s="33">
        <v>2.4824561403508799E-3</v>
      </c>
      <c r="N146">
        <f t="shared" si="5"/>
        <v>1.0790423150667389E-2</v>
      </c>
      <c r="O146" s="33">
        <v>2.4824561403508799E-3</v>
      </c>
      <c r="Q146" s="33">
        <v>2.4824561403508799E-3</v>
      </c>
      <c r="T146" s="37">
        <v>2.3714126836238299E-2</v>
      </c>
      <c r="U146">
        <f t="shared" si="6"/>
        <v>1.5098324379191027E-2</v>
      </c>
    </row>
    <row r="147" spans="1:22" ht="16.5" customHeight="1">
      <c r="A147" s="10">
        <v>41</v>
      </c>
      <c r="B147" s="10" t="s">
        <v>8</v>
      </c>
      <c r="C147" s="10">
        <v>21</v>
      </c>
      <c r="D147" s="8">
        <v>9</v>
      </c>
      <c r="E147" s="5">
        <f t="shared" si="4"/>
        <v>3.2894736842105261E-3</v>
      </c>
      <c r="G147" s="10">
        <v>41</v>
      </c>
      <c r="H147" s="10" t="s">
        <v>8</v>
      </c>
      <c r="I147" s="10">
        <v>21</v>
      </c>
      <c r="J147" s="5">
        <v>1.23987601239876E-2</v>
      </c>
      <c r="K147" s="5">
        <v>3.2894736842105261E-3</v>
      </c>
      <c r="L147" s="33">
        <v>1.28947368421053E-3</v>
      </c>
      <c r="N147">
        <f t="shared" si="5"/>
        <v>7.8441169040990629E-3</v>
      </c>
      <c r="O147" s="33">
        <v>1.28947368421053E-3</v>
      </c>
      <c r="Q147" s="33">
        <v>1.28947368421053E-3</v>
      </c>
      <c r="T147" s="37">
        <v>2.4920179563758766E-2</v>
      </c>
      <c r="U147">
        <f t="shared" si="6"/>
        <v>1.3536137790652297E-2</v>
      </c>
    </row>
    <row r="148" spans="1:22" ht="16.5" customHeight="1">
      <c r="A148" s="10">
        <v>41</v>
      </c>
      <c r="B148" s="10" t="s">
        <v>8</v>
      </c>
      <c r="C148" s="10">
        <v>22</v>
      </c>
      <c r="D148" s="8">
        <v>2</v>
      </c>
      <c r="E148" s="5">
        <f t="shared" si="4"/>
        <v>7.3099415204678359E-4</v>
      </c>
      <c r="G148" s="10">
        <v>41</v>
      </c>
      <c r="H148" s="10" t="s">
        <v>8</v>
      </c>
      <c r="I148" s="10">
        <v>22</v>
      </c>
      <c r="J148" s="5">
        <v>3.3996600339966003E-3</v>
      </c>
      <c r="K148" s="5">
        <v>7.3099415204678359E-4</v>
      </c>
      <c r="L148" s="33">
        <v>7.3099415204678359E-4</v>
      </c>
      <c r="N148">
        <f t="shared" si="5"/>
        <v>2.065327093021692E-3</v>
      </c>
      <c r="O148" s="33">
        <v>7.3099415204678359E-4</v>
      </c>
      <c r="Q148" s="33">
        <v>7.3099415204678359E-4</v>
      </c>
      <c r="T148" s="37">
        <v>2.1136304212530432E-2</v>
      </c>
      <c r="U148">
        <f t="shared" si="6"/>
        <v>8.4223194661912724E-3</v>
      </c>
    </row>
    <row r="149" spans="1:22" ht="16.5" customHeight="1">
      <c r="A149" s="10">
        <v>41</v>
      </c>
      <c r="B149" s="10" t="s">
        <v>8</v>
      </c>
      <c r="C149" s="10">
        <v>23</v>
      </c>
      <c r="D149" s="8">
        <v>11</v>
      </c>
      <c r="E149" s="5">
        <f t="shared" si="4"/>
        <v>4.0204678362573097E-3</v>
      </c>
      <c r="G149" s="10">
        <v>41</v>
      </c>
      <c r="H149" s="10" t="s">
        <v>8</v>
      </c>
      <c r="I149" s="10">
        <v>23</v>
      </c>
      <c r="J149" s="5">
        <v>4.9995000499949999E-3</v>
      </c>
      <c r="K149" s="5">
        <v>4.0204678362573097E-3</v>
      </c>
      <c r="L149" s="33">
        <v>3.6046783625730998E-4</v>
      </c>
      <c r="N149">
        <f t="shared" si="5"/>
        <v>4.5099839431261548E-3</v>
      </c>
      <c r="O149" s="33">
        <v>2.0467836257310001E-4</v>
      </c>
      <c r="Q149" s="33">
        <v>3.6046783625730998E-4</v>
      </c>
      <c r="T149" s="37">
        <v>1.8665277097519032E-2</v>
      </c>
      <c r="U149">
        <f t="shared" si="6"/>
        <v>9.2284149945904472E-3</v>
      </c>
    </row>
    <row r="150" spans="1:22" ht="16.5" customHeight="1">
      <c r="A150" s="10">
        <v>41</v>
      </c>
      <c r="B150" s="10" t="s">
        <v>8</v>
      </c>
      <c r="C150" s="10">
        <v>24</v>
      </c>
      <c r="D150" s="8">
        <v>6</v>
      </c>
      <c r="E150" s="5">
        <f t="shared" si="4"/>
        <v>2.1929824561403508E-3</v>
      </c>
      <c r="G150" s="10">
        <v>41</v>
      </c>
      <c r="H150" s="10" t="s">
        <v>8</v>
      </c>
      <c r="I150" s="10">
        <v>24</v>
      </c>
      <c r="J150" s="5">
        <v>4.9995000499950537E-3</v>
      </c>
      <c r="K150" s="5">
        <v>2.1929824561403508E-3</v>
      </c>
      <c r="L150" s="33">
        <v>2.5298245614035E-4</v>
      </c>
      <c r="N150">
        <f t="shared" si="5"/>
        <v>3.5962412530677022E-3</v>
      </c>
      <c r="O150" s="33">
        <v>1.9298245614035001E-4</v>
      </c>
      <c r="Q150" s="33">
        <v>2.5298245614035E-4</v>
      </c>
      <c r="T150" s="37">
        <v>1.485009961443139E-2</v>
      </c>
      <c r="U150">
        <f t="shared" si="6"/>
        <v>7.3475273735222647E-3</v>
      </c>
    </row>
    <row r="151" spans="1:22" ht="16.5" customHeight="1">
      <c r="A151" s="10">
        <v>41</v>
      </c>
      <c r="B151" s="10" t="s">
        <v>8</v>
      </c>
      <c r="C151" s="10">
        <v>25</v>
      </c>
      <c r="D151" s="8">
        <v>4</v>
      </c>
      <c r="E151" s="5">
        <f t="shared" si="4"/>
        <v>1.4619883040935672E-3</v>
      </c>
      <c r="G151" s="10">
        <v>41</v>
      </c>
      <c r="H151" s="10" t="s">
        <v>8</v>
      </c>
      <c r="I151" s="10">
        <v>25</v>
      </c>
      <c r="J151" s="5">
        <v>0</v>
      </c>
      <c r="K151" s="5">
        <v>1.4619883040935672E-3</v>
      </c>
      <c r="L151" s="33">
        <v>1.2883040935700001E-4</v>
      </c>
      <c r="N151">
        <f t="shared" si="5"/>
        <v>7.3099415204678359E-4</v>
      </c>
      <c r="O151" s="33">
        <v>9.8830409356999999E-5</v>
      </c>
      <c r="Q151" s="33">
        <v>1.2883040935700001E-4</v>
      </c>
      <c r="T151" s="37">
        <v>5.926230081716978E-3</v>
      </c>
      <c r="U151">
        <f t="shared" si="6"/>
        <v>2.4627394619368484E-3</v>
      </c>
    </row>
    <row r="152" spans="1:22" ht="16.5" customHeight="1">
      <c r="A152" s="10">
        <v>41</v>
      </c>
      <c r="B152" s="10" t="s">
        <v>8</v>
      </c>
      <c r="C152" s="10">
        <v>26</v>
      </c>
      <c r="D152" s="8">
        <v>4</v>
      </c>
      <c r="E152" s="5">
        <f t="shared" si="4"/>
        <v>1.4619883040935672E-3</v>
      </c>
      <c r="G152" s="10">
        <v>41</v>
      </c>
      <c r="H152" s="10" t="s">
        <v>8</v>
      </c>
      <c r="I152" s="10">
        <v>26</v>
      </c>
      <c r="J152" s="5">
        <v>0</v>
      </c>
      <c r="K152" s="5">
        <v>1.4619883040935672E-3</v>
      </c>
      <c r="L152" s="33">
        <v>0</v>
      </c>
      <c r="N152">
        <f t="shared" si="5"/>
        <v>7.3099415204678359E-4</v>
      </c>
      <c r="O152" s="33">
        <v>0</v>
      </c>
      <c r="Q152" s="33">
        <v>0</v>
      </c>
      <c r="T152" s="37">
        <v>5.0506910405933416E-3</v>
      </c>
      <c r="U152">
        <f t="shared" si="6"/>
        <v>2.1708931148956361E-3</v>
      </c>
    </row>
    <row r="153" spans="1:22" ht="16.5" customHeight="1">
      <c r="A153" s="10">
        <v>41</v>
      </c>
      <c r="B153" s="10" t="s">
        <v>8</v>
      </c>
      <c r="C153" s="10">
        <v>27</v>
      </c>
      <c r="D153" s="8">
        <v>0</v>
      </c>
      <c r="E153" s="5">
        <f t="shared" si="4"/>
        <v>0</v>
      </c>
      <c r="G153" s="10">
        <v>41</v>
      </c>
      <c r="H153" s="10" t="s">
        <v>8</v>
      </c>
      <c r="I153" s="10">
        <v>27</v>
      </c>
      <c r="J153" s="5">
        <v>0</v>
      </c>
      <c r="K153" s="5">
        <v>0</v>
      </c>
      <c r="L153" s="33">
        <v>0</v>
      </c>
      <c r="N153">
        <f t="shared" si="5"/>
        <v>0</v>
      </c>
      <c r="O153" s="33">
        <v>0</v>
      </c>
      <c r="Q153" s="33">
        <v>0</v>
      </c>
      <c r="T153" s="37">
        <v>4.4356962146516075E-3</v>
      </c>
      <c r="U153">
        <f t="shared" si="6"/>
        <v>1.4785654048838691E-3</v>
      </c>
    </row>
    <row r="154" spans="1:22" ht="16.5" customHeight="1">
      <c r="A154" s="10">
        <v>41</v>
      </c>
      <c r="B154" s="10" t="s">
        <v>8</v>
      </c>
      <c r="C154" s="10">
        <v>28</v>
      </c>
      <c r="D154" s="8">
        <v>0</v>
      </c>
      <c r="E154" s="5">
        <f t="shared" si="4"/>
        <v>0</v>
      </c>
      <c r="G154" s="10">
        <v>41</v>
      </c>
      <c r="H154" s="10" t="s">
        <v>8</v>
      </c>
      <c r="I154" s="10">
        <v>28</v>
      </c>
      <c r="J154" s="5">
        <v>0</v>
      </c>
      <c r="K154" s="5">
        <v>0</v>
      </c>
      <c r="L154" s="33">
        <v>0</v>
      </c>
      <c r="N154">
        <f t="shared" si="5"/>
        <v>0</v>
      </c>
      <c r="O154" s="33">
        <v>0</v>
      </c>
      <c r="Q154" s="33">
        <v>0</v>
      </c>
      <c r="T154" s="37">
        <v>5.7789259317908145E-3</v>
      </c>
      <c r="U154">
        <f t="shared" si="6"/>
        <v>1.9263086439302716E-3</v>
      </c>
    </row>
    <row r="155" spans="1:22" ht="16.5" customHeight="1">
      <c r="A155" s="10">
        <v>41</v>
      </c>
      <c r="B155" s="10" t="s">
        <v>8</v>
      </c>
      <c r="C155" s="10">
        <v>29</v>
      </c>
      <c r="D155" s="8">
        <v>0</v>
      </c>
      <c r="E155" s="5">
        <f t="shared" si="4"/>
        <v>0</v>
      </c>
      <c r="G155" s="10">
        <v>41</v>
      </c>
      <c r="H155" s="10" t="s">
        <v>8</v>
      </c>
      <c r="I155" s="10">
        <v>29</v>
      </c>
      <c r="J155" s="5">
        <v>0</v>
      </c>
      <c r="K155" s="5">
        <v>0</v>
      </c>
      <c r="L155" s="33">
        <v>0</v>
      </c>
      <c r="N155">
        <f t="shared" si="5"/>
        <v>0</v>
      </c>
      <c r="O155" s="33">
        <v>0</v>
      </c>
      <c r="Q155" s="33">
        <v>0</v>
      </c>
      <c r="T155" s="37">
        <v>3.4763779382574662E-3</v>
      </c>
      <c r="U155">
        <f t="shared" si="6"/>
        <v>1.1587926460858221E-3</v>
      </c>
    </row>
    <row r="156" spans="1:22" ht="16.5" customHeight="1">
      <c r="A156" s="10">
        <v>41</v>
      </c>
      <c r="B156" s="10" t="s">
        <v>8</v>
      </c>
      <c r="C156" s="10">
        <v>30</v>
      </c>
      <c r="D156" s="8">
        <v>0</v>
      </c>
      <c r="E156" s="5">
        <f>D156/SUM(D$126:D$156)</f>
        <v>0</v>
      </c>
      <c r="F156" s="6">
        <f>SUM(E126:E156)</f>
        <v>0.99999999999999989</v>
      </c>
      <c r="G156" s="10">
        <v>41</v>
      </c>
      <c r="H156" s="10" t="s">
        <v>8</v>
      </c>
      <c r="I156" s="10">
        <v>30</v>
      </c>
      <c r="J156" s="5">
        <v>0</v>
      </c>
      <c r="K156" s="5">
        <v>0</v>
      </c>
      <c r="L156" s="33">
        <v>0</v>
      </c>
      <c r="M156" s="19">
        <f>SUM(L126:L156)</f>
        <v>1.0000048538011697</v>
      </c>
      <c r="N156">
        <f t="shared" si="5"/>
        <v>0</v>
      </c>
      <c r="O156" s="33">
        <v>0</v>
      </c>
      <c r="P156" s="19">
        <f>SUM(N126:N156)</f>
        <v>1</v>
      </c>
      <c r="Q156" s="33">
        <v>0</v>
      </c>
      <c r="T156" s="37">
        <v>3.9072425767914948E-3</v>
      </c>
      <c r="U156">
        <f t="shared" si="6"/>
        <v>1.3024141922638316E-3</v>
      </c>
      <c r="V156">
        <f>SUM(U126:U156)</f>
        <v>1.0000000000000002</v>
      </c>
    </row>
    <row r="157" spans="1:22" ht="16.5" customHeight="1">
      <c r="A157" s="10">
        <v>42</v>
      </c>
      <c r="B157" s="10" t="s">
        <v>9</v>
      </c>
      <c r="C157" s="10">
        <v>0</v>
      </c>
      <c r="D157" s="8">
        <v>167</v>
      </c>
      <c r="E157" s="5">
        <f>D157/SUM(D$157:D$187)</f>
        <v>9.9109792284866466E-2</v>
      </c>
      <c r="G157" s="10">
        <v>42</v>
      </c>
      <c r="H157" s="10" t="s">
        <v>9</v>
      </c>
      <c r="I157" s="10">
        <v>0</v>
      </c>
      <c r="J157" s="5">
        <v>5.0394960503949621E-2</v>
      </c>
      <c r="K157" s="5">
        <v>9.9109792284866466E-2</v>
      </c>
      <c r="L157" s="28">
        <v>7.4109792284866499E-2</v>
      </c>
      <c r="N157">
        <f>(K157+J157)/2</f>
        <v>7.4752376394408043E-2</v>
      </c>
      <c r="Q157" s="28">
        <v>7.4109792284866499E-2</v>
      </c>
      <c r="T157" s="37">
        <v>5.3794805986075007E-2</v>
      </c>
      <c r="U157">
        <f t="shared" si="6"/>
        <v>6.7766519591630367E-2</v>
      </c>
    </row>
    <row r="158" spans="1:22" ht="16.5" customHeight="1">
      <c r="A158" s="10">
        <v>42</v>
      </c>
      <c r="B158" s="10" t="s">
        <v>9</v>
      </c>
      <c r="C158" s="10">
        <v>1</v>
      </c>
      <c r="D158" s="8">
        <v>100</v>
      </c>
      <c r="E158" s="5">
        <f>D158/SUM(D$157:D$187)</f>
        <v>5.9347181008902079E-2</v>
      </c>
      <c r="G158" s="10">
        <v>42</v>
      </c>
      <c r="H158" s="10" t="s">
        <v>9</v>
      </c>
      <c r="I158" s="10">
        <v>1</v>
      </c>
      <c r="J158" s="5">
        <v>0.12938706129387065</v>
      </c>
      <c r="K158" s="5">
        <v>5.9347181008902079E-2</v>
      </c>
      <c r="L158" s="28">
        <v>9.2999999999999999E-2</v>
      </c>
      <c r="N158">
        <f t="shared" si="5"/>
        <v>9.436712115138636E-2</v>
      </c>
      <c r="Q158" s="28">
        <v>9.2999999999999999E-2</v>
      </c>
      <c r="T158" s="37">
        <v>5.3633805128982213E-2</v>
      </c>
      <c r="U158">
        <f t="shared" si="6"/>
        <v>8.0789349143918318E-2</v>
      </c>
    </row>
    <row r="159" spans="1:22" ht="16.5" customHeight="1">
      <c r="A159" s="10">
        <v>42</v>
      </c>
      <c r="B159" s="10" t="s">
        <v>9</v>
      </c>
      <c r="C159" s="10">
        <v>2</v>
      </c>
      <c r="D159" s="8">
        <v>192</v>
      </c>
      <c r="E159" s="5">
        <f t="shared" ref="E159:E186" si="7">D159/SUM(D$157:D$187)</f>
        <v>0.11394658753709198</v>
      </c>
      <c r="G159" s="10">
        <v>42</v>
      </c>
      <c r="H159" s="10" t="s">
        <v>9</v>
      </c>
      <c r="I159" s="10">
        <v>2</v>
      </c>
      <c r="J159" s="5">
        <v>0.10238976102389763</v>
      </c>
      <c r="K159" s="5">
        <v>0.11394658753709198</v>
      </c>
      <c r="L159" s="28">
        <v>8.0946587537091996E-2</v>
      </c>
      <c r="N159">
        <f t="shared" si="5"/>
        <v>0.1081681742804948</v>
      </c>
      <c r="Q159" s="28">
        <v>8.0946587537091996E-2</v>
      </c>
      <c r="T159" s="37">
        <v>5.3580138176617942E-2</v>
      </c>
      <c r="U159">
        <f t="shared" si="6"/>
        <v>8.9972162245869181E-2</v>
      </c>
    </row>
    <row r="160" spans="1:22" ht="16.5" customHeight="1">
      <c r="A160" s="10">
        <v>42</v>
      </c>
      <c r="B160" s="10" t="s">
        <v>9</v>
      </c>
      <c r="C160" s="10">
        <v>3</v>
      </c>
      <c r="D160" s="8">
        <v>59</v>
      </c>
      <c r="E160" s="5">
        <f t="shared" si="7"/>
        <v>3.5014836795252226E-2</v>
      </c>
      <c r="G160" s="10">
        <v>42</v>
      </c>
      <c r="H160" s="10" t="s">
        <v>9</v>
      </c>
      <c r="I160" s="10">
        <v>3</v>
      </c>
      <c r="J160" s="5">
        <v>7.4492550744925529E-2</v>
      </c>
      <c r="K160" s="5">
        <v>3.5014836795252226E-2</v>
      </c>
      <c r="L160" s="28">
        <v>7.3014836795252197E-2</v>
      </c>
      <c r="N160">
        <f t="shared" si="5"/>
        <v>5.4753693770088874E-2</v>
      </c>
      <c r="Q160" s="28">
        <v>7.3014836795252197E-2</v>
      </c>
      <c r="T160" s="37">
        <v>5.3526471224253677E-2</v>
      </c>
      <c r="U160">
        <f t="shared" si="6"/>
        <v>5.4344619588143815E-2</v>
      </c>
    </row>
    <row r="161" spans="1:21" ht="16.5" customHeight="1">
      <c r="A161" s="10">
        <v>42</v>
      </c>
      <c r="B161" s="10" t="s">
        <v>9</v>
      </c>
      <c r="C161" s="10">
        <v>4</v>
      </c>
      <c r="D161" s="8">
        <v>50</v>
      </c>
      <c r="E161" s="5">
        <f t="shared" si="7"/>
        <v>2.967359050445104E-2</v>
      </c>
      <c r="G161" s="10">
        <v>42</v>
      </c>
      <c r="H161" s="10" t="s">
        <v>9</v>
      </c>
      <c r="I161" s="10">
        <v>4</v>
      </c>
      <c r="J161" s="5">
        <v>0.12508749125087493</v>
      </c>
      <c r="K161" s="5">
        <v>2.967359050445104E-2</v>
      </c>
      <c r="L161" s="28">
        <v>6.4673590504450998E-2</v>
      </c>
      <c r="N161">
        <f t="shared" si="5"/>
        <v>7.7380540877662982E-2</v>
      </c>
      <c r="Q161" s="28">
        <v>6.4673590504450998E-2</v>
      </c>
      <c r="T161" s="37">
        <v>4.8975829351719007E-2</v>
      </c>
      <c r="U161">
        <f t="shared" si="6"/>
        <v>6.7912303702348326E-2</v>
      </c>
    </row>
    <row r="162" spans="1:21" ht="16.5" customHeight="1">
      <c r="A162" s="10">
        <v>42</v>
      </c>
      <c r="B162" s="10" t="s">
        <v>9</v>
      </c>
      <c r="C162" s="10">
        <v>5</v>
      </c>
      <c r="D162" s="8">
        <v>40</v>
      </c>
      <c r="E162" s="5">
        <f t="shared" si="7"/>
        <v>2.3738872403560832E-2</v>
      </c>
      <c r="G162" s="10">
        <v>42</v>
      </c>
      <c r="H162" s="10" t="s">
        <v>9</v>
      </c>
      <c r="I162" s="10">
        <v>5</v>
      </c>
      <c r="J162" s="5">
        <v>5.9594040595940423E-2</v>
      </c>
      <c r="K162" s="5">
        <v>2.3738872403560832E-2</v>
      </c>
      <c r="L162" s="28">
        <v>5.7738872403560799E-2</v>
      </c>
      <c r="N162">
        <f t="shared" si="5"/>
        <v>4.1666456499750627E-2</v>
      </c>
      <c r="Q162" s="28">
        <v>5.7738872403560799E-2</v>
      </c>
      <c r="T162" s="37">
        <v>4.1022071323379698E-2</v>
      </c>
      <c r="U162">
        <f t="shared" si="6"/>
        <v>4.1451661440960318E-2</v>
      </c>
    </row>
    <row r="163" spans="1:21" ht="16.5" customHeight="1">
      <c r="A163" s="10">
        <v>42</v>
      </c>
      <c r="B163" s="10" t="s">
        <v>9</v>
      </c>
      <c r="C163" s="10">
        <v>6</v>
      </c>
      <c r="D163" s="8">
        <v>48</v>
      </c>
      <c r="E163" s="5">
        <f t="shared" si="7"/>
        <v>2.8486646884272996E-2</v>
      </c>
      <c r="G163" s="10">
        <v>42</v>
      </c>
      <c r="H163" s="10" t="s">
        <v>9</v>
      </c>
      <c r="I163" s="10">
        <v>6</v>
      </c>
      <c r="J163" s="5">
        <v>4.9895010498950114E-2</v>
      </c>
      <c r="K163" s="5">
        <v>2.8486646884272996E-2</v>
      </c>
      <c r="L163" s="28">
        <v>5.2486646884273E-2</v>
      </c>
      <c r="N163">
        <f t="shared" si="5"/>
        <v>3.9190828691611557E-2</v>
      </c>
      <c r="Q163" s="28">
        <v>5.2486646884273E-2</v>
      </c>
      <c r="T163" s="37">
        <v>3.7677357439265584E-2</v>
      </c>
      <c r="U163">
        <f t="shared" si="6"/>
        <v>3.8686338274162901E-2</v>
      </c>
    </row>
    <row r="164" spans="1:21" ht="16.5" customHeight="1">
      <c r="A164" s="10">
        <v>42</v>
      </c>
      <c r="B164" s="10" t="s">
        <v>9</v>
      </c>
      <c r="C164" s="10">
        <v>7</v>
      </c>
      <c r="D164" s="8">
        <v>102</v>
      </c>
      <c r="E164" s="5">
        <f t="shared" si="7"/>
        <v>6.0534124629080116E-2</v>
      </c>
      <c r="G164" s="10">
        <v>42</v>
      </c>
      <c r="H164" s="10" t="s">
        <v>9</v>
      </c>
      <c r="I164" s="10">
        <v>7</v>
      </c>
      <c r="J164" s="5">
        <v>3.7996200379962014E-2</v>
      </c>
      <c r="K164" s="5">
        <v>6.0534124629080116E-2</v>
      </c>
      <c r="L164" s="28">
        <v>4.8534124629080098E-2</v>
      </c>
      <c r="N164">
        <f t="shared" si="5"/>
        <v>4.9265162504521065E-2</v>
      </c>
      <c r="Q164" s="28">
        <v>4.8534124629080098E-2</v>
      </c>
      <c r="T164" s="37">
        <v>4.143720098431504E-2</v>
      </c>
      <c r="U164">
        <f t="shared" si="6"/>
        <v>4.6655841997785719E-2</v>
      </c>
    </row>
    <row r="165" spans="1:21" ht="16.5" customHeight="1">
      <c r="A165" s="10">
        <v>42</v>
      </c>
      <c r="B165" s="10" t="s">
        <v>9</v>
      </c>
      <c r="C165" s="10">
        <v>8</v>
      </c>
      <c r="D165" s="8">
        <v>63</v>
      </c>
      <c r="E165" s="5">
        <f t="shared" si="7"/>
        <v>3.7388724035608306E-2</v>
      </c>
      <c r="G165" s="10">
        <v>42</v>
      </c>
      <c r="H165" s="10" t="s">
        <v>9</v>
      </c>
      <c r="I165" s="10">
        <v>8</v>
      </c>
      <c r="J165" s="5">
        <v>5.7294270572942715E-2</v>
      </c>
      <c r="K165" s="5">
        <v>3.7388724035608306E-2</v>
      </c>
      <c r="L165" s="28">
        <v>4.4388724035608298E-2</v>
      </c>
      <c r="N165">
        <f t="shared" si="5"/>
        <v>4.7341497304275511E-2</v>
      </c>
      <c r="Q165" s="28">
        <v>4.4388724035608298E-2</v>
      </c>
      <c r="T165" s="37">
        <v>4.7286898792020048E-2</v>
      </c>
      <c r="U165">
        <f t="shared" si="6"/>
        <v>4.7323297800190352E-2</v>
      </c>
    </row>
    <row r="166" spans="1:21" ht="16.5" customHeight="1">
      <c r="A166" s="10">
        <v>42</v>
      </c>
      <c r="B166" s="10" t="s">
        <v>9</v>
      </c>
      <c r="C166" s="10">
        <v>9</v>
      </c>
      <c r="D166" s="8">
        <v>75</v>
      </c>
      <c r="E166" s="5">
        <f t="shared" si="7"/>
        <v>4.4510385756676561E-2</v>
      </c>
      <c r="G166" s="10">
        <v>42</v>
      </c>
      <c r="H166" s="10" t="s">
        <v>9</v>
      </c>
      <c r="I166" s="10">
        <v>9</v>
      </c>
      <c r="J166" s="5">
        <v>6.8193180681931823E-2</v>
      </c>
      <c r="K166" s="5">
        <v>4.4510385756676561E-2</v>
      </c>
      <c r="L166" s="28">
        <v>4.0510385756676599E-2</v>
      </c>
      <c r="N166">
        <f t="shared" si="5"/>
        <v>5.6351783219304188E-2</v>
      </c>
      <c r="Q166" s="28">
        <v>4.0510385756676599E-2</v>
      </c>
      <c r="T166" s="37">
        <v>4.7630998663061509E-2</v>
      </c>
      <c r="U166">
        <f t="shared" si="6"/>
        <v>5.344485503388996E-2</v>
      </c>
    </row>
    <row r="167" spans="1:21" ht="16.5" customHeight="1">
      <c r="A167" s="10">
        <v>42</v>
      </c>
      <c r="B167" s="10" t="s">
        <v>9</v>
      </c>
      <c r="C167" s="10">
        <v>10</v>
      </c>
      <c r="D167" s="8">
        <v>41</v>
      </c>
      <c r="E167" s="5">
        <f t="shared" si="7"/>
        <v>2.433234421364985E-2</v>
      </c>
      <c r="G167" s="10">
        <v>42</v>
      </c>
      <c r="H167" s="10" t="s">
        <v>9</v>
      </c>
      <c r="I167" s="10">
        <v>10</v>
      </c>
      <c r="J167" s="5">
        <v>1.9398060193980611E-2</v>
      </c>
      <c r="K167" s="5">
        <v>2.433234421364985E-2</v>
      </c>
      <c r="L167" s="28">
        <v>3.8332344213649901E-2</v>
      </c>
      <c r="N167">
        <f t="shared" si="5"/>
        <v>2.1865202203815229E-2</v>
      </c>
      <c r="Q167" s="28">
        <v>3.8332344213649901E-2</v>
      </c>
      <c r="T167" s="37">
        <v>5.6489202682716247E-2</v>
      </c>
      <c r="U167">
        <f t="shared" si="6"/>
        <v>3.3406535696782237E-2</v>
      </c>
    </row>
    <row r="168" spans="1:21" ht="16.5" customHeight="1">
      <c r="A168" s="10">
        <v>42</v>
      </c>
      <c r="B168" s="10" t="s">
        <v>9</v>
      </c>
      <c r="C168" s="10">
        <v>11</v>
      </c>
      <c r="D168" s="8">
        <v>48</v>
      </c>
      <c r="E168" s="5">
        <f t="shared" si="7"/>
        <v>2.8486646884272996E-2</v>
      </c>
      <c r="G168" s="10">
        <v>42</v>
      </c>
      <c r="H168" s="10" t="s">
        <v>9</v>
      </c>
      <c r="I168" s="10">
        <v>11</v>
      </c>
      <c r="J168" s="5">
        <v>1.5898410158984105E-2</v>
      </c>
      <c r="K168" s="5">
        <v>2.8486646884272996E-2</v>
      </c>
      <c r="L168" s="28">
        <v>3.6486646884273E-2</v>
      </c>
      <c r="N168">
        <f t="shared" si="5"/>
        <v>2.2192528521628549E-2</v>
      </c>
      <c r="Q168" s="28">
        <v>3.6486646884273E-2</v>
      </c>
      <c r="T168" s="37">
        <v>5.2157963938964894E-2</v>
      </c>
      <c r="U168">
        <f t="shared" si="6"/>
        <v>3.2181006994073995E-2</v>
      </c>
    </row>
    <row r="169" spans="1:21" ht="16.5" customHeight="1">
      <c r="A169" s="10">
        <v>42</v>
      </c>
      <c r="B169" s="10" t="s">
        <v>9</v>
      </c>
      <c r="C169" s="10">
        <v>12</v>
      </c>
      <c r="D169" s="8">
        <v>18</v>
      </c>
      <c r="E169" s="5">
        <f t="shared" si="7"/>
        <v>1.0682492581602374E-2</v>
      </c>
      <c r="G169" s="10">
        <v>42</v>
      </c>
      <c r="H169" s="10" t="s">
        <v>9</v>
      </c>
      <c r="I169" s="10">
        <v>12</v>
      </c>
      <c r="J169" s="5">
        <v>1.8198180181981806E-2</v>
      </c>
      <c r="K169" s="5">
        <v>1.0682492581602374E-2</v>
      </c>
      <c r="L169" s="28">
        <v>3.46824925816024E-2</v>
      </c>
      <c r="N169">
        <f t="shared" si="5"/>
        <v>1.4440336381792089E-2</v>
      </c>
      <c r="Q169" s="28">
        <v>3.46824925816024E-2</v>
      </c>
      <c r="T169" s="37">
        <v>4.8554385931681973E-2</v>
      </c>
      <c r="U169">
        <f t="shared" si="6"/>
        <v>2.5811686231755383E-2</v>
      </c>
    </row>
    <row r="170" spans="1:21" ht="16.5" customHeight="1">
      <c r="A170" s="10">
        <v>42</v>
      </c>
      <c r="B170" s="10" t="s">
        <v>9</v>
      </c>
      <c r="C170" s="10">
        <v>13</v>
      </c>
      <c r="D170" s="8">
        <v>18</v>
      </c>
      <c r="E170" s="5">
        <f t="shared" si="7"/>
        <v>1.0682492581602374E-2</v>
      </c>
      <c r="G170" s="10">
        <v>42</v>
      </c>
      <c r="H170" s="10" t="s">
        <v>9</v>
      </c>
      <c r="I170" s="10">
        <v>13</v>
      </c>
      <c r="J170" s="5">
        <v>1.4698530146985305E-2</v>
      </c>
      <c r="K170" s="5">
        <v>1.0682492581602374E-2</v>
      </c>
      <c r="L170" s="28">
        <v>3.3482492581602401E-2</v>
      </c>
      <c r="N170">
        <f t="shared" si="5"/>
        <v>1.269051136429384E-2</v>
      </c>
      <c r="Q170" s="28">
        <v>3.3482492581602401E-2</v>
      </c>
      <c r="T170" s="37">
        <v>4.0213910158364861E-2</v>
      </c>
      <c r="U170">
        <f t="shared" si="6"/>
        <v>2.1864977628984178E-2</v>
      </c>
    </row>
    <row r="171" spans="1:21" ht="16.5" customHeight="1">
      <c r="A171" s="10">
        <v>42</v>
      </c>
      <c r="B171" s="10" t="s">
        <v>9</v>
      </c>
      <c r="C171" s="10">
        <v>14</v>
      </c>
      <c r="D171" s="8">
        <v>341</v>
      </c>
      <c r="E171" s="5">
        <f t="shared" si="7"/>
        <v>0.20237388724035607</v>
      </c>
      <c r="G171" s="10">
        <v>42</v>
      </c>
      <c r="H171" s="10" t="s">
        <v>9</v>
      </c>
      <c r="I171" s="10">
        <v>14</v>
      </c>
      <c r="J171" s="5">
        <v>6.6893310668933129E-2</v>
      </c>
      <c r="K171" s="5">
        <v>0.20237388724035607</v>
      </c>
      <c r="L171" s="28">
        <v>3.06373887240356E-2</v>
      </c>
      <c r="N171">
        <f t="shared" si="5"/>
        <v>0.13463359895464461</v>
      </c>
      <c r="Q171" s="28">
        <v>3.06373887240356E-2</v>
      </c>
      <c r="T171" s="37">
        <v>3.5822690703147565E-2</v>
      </c>
      <c r="U171">
        <f t="shared" si="6"/>
        <v>0.10169662953747893</v>
      </c>
    </row>
    <row r="172" spans="1:21" ht="16.5" customHeight="1">
      <c r="A172" s="10">
        <v>42</v>
      </c>
      <c r="B172" s="10" t="s">
        <v>9</v>
      </c>
      <c r="C172" s="10">
        <v>15</v>
      </c>
      <c r="D172" s="8">
        <v>22</v>
      </c>
      <c r="E172" s="5">
        <f t="shared" si="7"/>
        <v>1.3056379821958458E-2</v>
      </c>
      <c r="G172" s="10">
        <v>42</v>
      </c>
      <c r="H172" s="10" t="s">
        <v>9</v>
      </c>
      <c r="I172" s="10">
        <v>15</v>
      </c>
      <c r="J172" s="5">
        <v>1.2598740125987405E-2</v>
      </c>
      <c r="K172" s="5">
        <v>1.3056379821958458E-2</v>
      </c>
      <c r="L172" s="28">
        <v>2.9456379821958499E-2</v>
      </c>
      <c r="N172">
        <f t="shared" si="5"/>
        <v>1.2827559973972932E-2</v>
      </c>
      <c r="Q172" s="28">
        <v>2.9456379821958499E-2</v>
      </c>
      <c r="T172" s="37">
        <v>3.0031395167133094E-2</v>
      </c>
      <c r="U172">
        <f t="shared" si="6"/>
        <v>1.8562171705026321E-2</v>
      </c>
    </row>
    <row r="173" spans="1:21" ht="16.5" customHeight="1">
      <c r="A173" s="10">
        <v>42</v>
      </c>
      <c r="B173" s="10" t="s">
        <v>9</v>
      </c>
      <c r="C173" s="10">
        <v>16</v>
      </c>
      <c r="D173" s="8">
        <v>8</v>
      </c>
      <c r="E173" s="5">
        <f t="shared" si="7"/>
        <v>4.747774480712166E-3</v>
      </c>
      <c r="G173" s="10">
        <v>42</v>
      </c>
      <c r="H173" s="10" t="s">
        <v>9</v>
      </c>
      <c r="I173" s="10">
        <v>16</v>
      </c>
      <c r="J173" s="5">
        <v>2.7397260273972612E-2</v>
      </c>
      <c r="K173" s="5">
        <v>4.747774480712166E-3</v>
      </c>
      <c r="L173" s="28">
        <v>2.80477744807121E-2</v>
      </c>
      <c r="N173">
        <f t="shared" si="5"/>
        <v>1.6072517377342388E-2</v>
      </c>
      <c r="Q173" s="28">
        <v>2.80477744807121E-2</v>
      </c>
      <c r="T173" s="37">
        <v>2.6639328089756401E-2</v>
      </c>
      <c r="U173">
        <f t="shared" si="6"/>
        <v>1.9594787614813727E-2</v>
      </c>
    </row>
    <row r="174" spans="1:21" ht="16.5" customHeight="1">
      <c r="A174" s="10">
        <v>42</v>
      </c>
      <c r="B174" s="10" t="s">
        <v>9</v>
      </c>
      <c r="C174" s="10">
        <v>17</v>
      </c>
      <c r="D174" s="8">
        <v>11</v>
      </c>
      <c r="E174" s="5">
        <f t="shared" si="7"/>
        <v>6.5281899109792289E-3</v>
      </c>
      <c r="G174" s="10">
        <v>42</v>
      </c>
      <c r="H174" s="10" t="s">
        <v>9</v>
      </c>
      <c r="I174" s="10">
        <v>17</v>
      </c>
      <c r="J174" s="5">
        <v>4.9995000499950017E-3</v>
      </c>
      <c r="K174" s="5">
        <v>6.5281899109792289E-3</v>
      </c>
      <c r="L174" s="28">
        <v>2.5528189910979202E-2</v>
      </c>
      <c r="N174">
        <f t="shared" si="5"/>
        <v>5.7638449804871157E-3</v>
      </c>
      <c r="Q174" s="28">
        <v>2.5528189910979202E-2</v>
      </c>
      <c r="T174" s="37">
        <v>2.7239135204415846E-2</v>
      </c>
      <c r="U174">
        <f t="shared" si="6"/>
        <v>1.2922275055130028E-2</v>
      </c>
    </row>
    <row r="175" spans="1:21" ht="16.5" customHeight="1">
      <c r="A175" s="10">
        <v>42</v>
      </c>
      <c r="B175" s="10" t="s">
        <v>9</v>
      </c>
      <c r="C175" s="10">
        <v>18</v>
      </c>
      <c r="D175" s="8">
        <v>14</v>
      </c>
      <c r="E175" s="5">
        <f t="shared" si="7"/>
        <v>8.3086053412462901E-3</v>
      </c>
      <c r="G175" s="10">
        <v>42</v>
      </c>
      <c r="H175" s="10" t="s">
        <v>9</v>
      </c>
      <c r="I175" s="10">
        <v>18</v>
      </c>
      <c r="J175" s="5">
        <v>1.6698330166983306E-2</v>
      </c>
      <c r="K175" s="5">
        <v>8.3086053412462901E-3</v>
      </c>
      <c r="L175" s="28">
        <v>2.4308605341246198E-2</v>
      </c>
      <c r="N175">
        <f t="shared" si="5"/>
        <v>1.2503467754114799E-2</v>
      </c>
      <c r="Q175" s="28">
        <v>2.4308605341246198E-2</v>
      </c>
      <c r="T175" s="37">
        <v>4.0300724346012937E-2</v>
      </c>
      <c r="U175">
        <f t="shared" si="6"/>
        <v>2.1769219951414176E-2</v>
      </c>
    </row>
    <row r="176" spans="1:21" ht="16.5" customHeight="1">
      <c r="A176" s="10">
        <v>42</v>
      </c>
      <c r="B176" s="10" t="s">
        <v>9</v>
      </c>
      <c r="C176" s="10">
        <v>19</v>
      </c>
      <c r="D176" s="8">
        <v>200</v>
      </c>
      <c r="E176" s="5">
        <f t="shared" si="7"/>
        <v>0.11869436201780416</v>
      </c>
      <c r="G176" s="10">
        <v>42</v>
      </c>
      <c r="H176" s="10" t="s">
        <v>9</v>
      </c>
      <c r="I176" s="10">
        <v>19</v>
      </c>
      <c r="J176" s="5">
        <v>6.5993400659934021E-3</v>
      </c>
      <c r="K176" s="5">
        <v>0.11869436201780416</v>
      </c>
      <c r="L176" s="28">
        <v>2.0194362017803998E-2</v>
      </c>
      <c r="N176">
        <f t="shared" si="5"/>
        <v>6.264685104189878E-2</v>
      </c>
      <c r="Q176" s="28">
        <v>2.0194362017803998E-2</v>
      </c>
      <c r="T176" s="37">
        <v>3.0997400309689886E-2</v>
      </c>
      <c r="U176">
        <f t="shared" si="6"/>
        <v>5.2097034131162484E-2</v>
      </c>
    </row>
    <row r="177" spans="1:22" ht="16.5" customHeight="1">
      <c r="A177" s="10">
        <v>42</v>
      </c>
      <c r="B177" s="10" t="s">
        <v>9</v>
      </c>
      <c r="C177" s="10">
        <v>20</v>
      </c>
      <c r="D177" s="8">
        <v>7</v>
      </c>
      <c r="E177" s="5">
        <f t="shared" si="7"/>
        <v>4.154302670623145E-3</v>
      </c>
      <c r="G177" s="10">
        <v>42</v>
      </c>
      <c r="H177" s="10" t="s">
        <v>9</v>
      </c>
      <c r="I177" s="10">
        <v>20</v>
      </c>
      <c r="J177" s="5">
        <v>1.6098390160983904E-2</v>
      </c>
      <c r="K177" s="5">
        <v>4.154302670623145E-3</v>
      </c>
      <c r="L177" s="28">
        <v>1.8154302670623099E-2</v>
      </c>
      <c r="N177">
        <f t="shared" si="5"/>
        <v>1.0126346415803525E-2</v>
      </c>
      <c r="Q177" s="28">
        <v>1.8154302670623099E-2</v>
      </c>
      <c r="T177" s="37">
        <v>2.4669435250032755E-2</v>
      </c>
      <c r="U177">
        <f t="shared" si="6"/>
        <v>1.4974042693879934E-2</v>
      </c>
    </row>
    <row r="178" spans="1:22" ht="16.5" customHeight="1">
      <c r="A178" s="10">
        <v>42</v>
      </c>
      <c r="B178" s="10" t="s">
        <v>9</v>
      </c>
      <c r="C178" s="10">
        <v>21</v>
      </c>
      <c r="D178" s="8">
        <v>2</v>
      </c>
      <c r="E178" s="5">
        <f t="shared" si="7"/>
        <v>1.1869436201780415E-3</v>
      </c>
      <c r="G178" s="10">
        <v>42</v>
      </c>
      <c r="H178" s="10" t="s">
        <v>9</v>
      </c>
      <c r="I178" s="10">
        <v>21</v>
      </c>
      <c r="J178" s="5">
        <v>1.2398760123987605E-2</v>
      </c>
      <c r="K178" s="5">
        <v>1.1869436201780415E-3</v>
      </c>
      <c r="L178" s="28">
        <v>1.5186943620178001E-2</v>
      </c>
      <c r="N178">
        <f t="shared" si="5"/>
        <v>6.7928518720828234E-3</v>
      </c>
      <c r="Q178" s="28">
        <v>1.5186943620178001E-2</v>
      </c>
      <c r="T178" s="37">
        <v>2.3073632637083549E-2</v>
      </c>
      <c r="U178">
        <f t="shared" si="6"/>
        <v>1.2219778793749733E-2</v>
      </c>
    </row>
    <row r="179" spans="1:22" ht="16.5" customHeight="1">
      <c r="A179" s="10">
        <v>42</v>
      </c>
      <c r="B179" s="10" t="s">
        <v>9</v>
      </c>
      <c r="C179" s="10">
        <v>22</v>
      </c>
      <c r="D179" s="8">
        <v>4</v>
      </c>
      <c r="E179" s="5">
        <f t="shared" si="7"/>
        <v>2.373887240356083E-3</v>
      </c>
      <c r="G179" s="10">
        <v>42</v>
      </c>
      <c r="H179" s="10" t="s">
        <v>9</v>
      </c>
      <c r="I179" s="10">
        <v>22</v>
      </c>
      <c r="J179" s="5">
        <v>3.3996600339966012E-3</v>
      </c>
      <c r="K179" s="5">
        <v>2.373887240356083E-3</v>
      </c>
      <c r="L179" s="28">
        <v>1.2373887240356001E-2</v>
      </c>
      <c r="N179">
        <f t="shared" si="5"/>
        <v>2.8867736371763421E-3</v>
      </c>
      <c r="Q179" s="28">
        <v>1.2373887240356001E-2</v>
      </c>
      <c r="T179" s="37">
        <v>1.965473208352472E-2</v>
      </c>
      <c r="U179">
        <f t="shared" si="6"/>
        <v>8.476093119292467E-3</v>
      </c>
    </row>
    <row r="180" spans="1:22" ht="16.5" customHeight="1">
      <c r="A180" s="10">
        <v>42</v>
      </c>
      <c r="B180" s="10" t="s">
        <v>9</v>
      </c>
      <c r="C180" s="10">
        <v>23</v>
      </c>
      <c r="D180" s="8">
        <v>7</v>
      </c>
      <c r="E180" s="5">
        <f t="shared" si="7"/>
        <v>4.154302670623145E-3</v>
      </c>
      <c r="G180" s="10">
        <v>42</v>
      </c>
      <c r="H180" s="10" t="s">
        <v>9</v>
      </c>
      <c r="I180" s="10">
        <v>23</v>
      </c>
      <c r="J180" s="5">
        <v>4.9995000499950017E-3</v>
      </c>
      <c r="K180" s="5">
        <v>4.154302670623145E-3</v>
      </c>
      <c r="L180" s="28">
        <v>7.5543026706231496E-3</v>
      </c>
      <c r="N180">
        <f t="shared" si="5"/>
        <v>4.5769013603090738E-3</v>
      </c>
      <c r="Q180" s="28">
        <v>7.5543026706231496E-3</v>
      </c>
      <c r="T180" s="37">
        <v>1.705346333363324E-2</v>
      </c>
      <c r="U180">
        <f t="shared" si="6"/>
        <v>8.7357553514171293E-3</v>
      </c>
    </row>
    <row r="181" spans="1:22" ht="16.5" customHeight="1">
      <c r="A181" s="10">
        <v>42</v>
      </c>
      <c r="B181" s="10" t="s">
        <v>9</v>
      </c>
      <c r="C181" s="10">
        <v>24</v>
      </c>
      <c r="D181" s="8">
        <v>3</v>
      </c>
      <c r="E181" s="5">
        <f t="shared" si="7"/>
        <v>1.7804154302670622E-3</v>
      </c>
      <c r="G181" s="10">
        <v>42</v>
      </c>
      <c r="H181" s="10" t="s">
        <v>9</v>
      </c>
      <c r="I181" s="10">
        <v>24</v>
      </c>
      <c r="J181" s="5">
        <v>4.9995000499950554E-3</v>
      </c>
      <c r="K181" s="5">
        <v>1.7804154302670622E-3</v>
      </c>
      <c r="L181" s="28">
        <v>4.1004154302670603E-3</v>
      </c>
      <c r="N181">
        <f t="shared" si="5"/>
        <v>3.3899577401310587E-3</v>
      </c>
      <c r="Q181" s="28">
        <v>4.1004154302670603E-3</v>
      </c>
      <c r="T181" s="37">
        <v>1.3441993127473219E-2</v>
      </c>
      <c r="U181">
        <f t="shared" si="6"/>
        <v>6.7406362025784457E-3</v>
      </c>
    </row>
    <row r="182" spans="1:22" ht="16.5" customHeight="1">
      <c r="A182" s="10">
        <v>42</v>
      </c>
      <c r="B182" s="10" t="s">
        <v>9</v>
      </c>
      <c r="C182" s="10">
        <v>25</v>
      </c>
      <c r="D182" s="8">
        <v>8</v>
      </c>
      <c r="E182" s="5">
        <f t="shared" si="7"/>
        <v>4.747774480712166E-3</v>
      </c>
      <c r="G182" s="10">
        <v>42</v>
      </c>
      <c r="H182" s="10" t="s">
        <v>9</v>
      </c>
      <c r="I182" s="10">
        <v>25</v>
      </c>
      <c r="J182" s="5">
        <v>0</v>
      </c>
      <c r="K182" s="5">
        <v>4.747774480712166E-3</v>
      </c>
      <c r="L182" s="28">
        <v>2.7477744807121699E-3</v>
      </c>
      <c r="N182">
        <f t="shared" si="5"/>
        <v>2.373887240356083E-3</v>
      </c>
      <c r="Q182" s="28">
        <v>2.7477744807121699E-3</v>
      </c>
      <c r="T182" s="37">
        <v>1.2889539206076363E-2</v>
      </c>
      <c r="U182">
        <f t="shared" si="6"/>
        <v>5.8791045622628435E-3</v>
      </c>
    </row>
    <row r="183" spans="1:22" ht="16.5" customHeight="1">
      <c r="A183" s="10">
        <v>42</v>
      </c>
      <c r="B183" s="10" t="s">
        <v>9</v>
      </c>
      <c r="C183" s="10">
        <v>26</v>
      </c>
      <c r="D183" s="8">
        <v>10</v>
      </c>
      <c r="E183" s="5">
        <f t="shared" si="7"/>
        <v>5.9347181008902079E-3</v>
      </c>
      <c r="G183" s="10">
        <v>42</v>
      </c>
      <c r="H183" s="10" t="s">
        <v>9</v>
      </c>
      <c r="I183" s="10">
        <v>26</v>
      </c>
      <c r="J183" s="5">
        <v>0</v>
      </c>
      <c r="K183" s="5">
        <v>5.9347181008902079E-3</v>
      </c>
      <c r="L183" s="28">
        <v>2.5347181008902099E-3</v>
      </c>
      <c r="N183">
        <f t="shared" si="5"/>
        <v>2.967359050445104E-3</v>
      </c>
      <c r="Q183" s="28">
        <v>2.5347181008902099E-3</v>
      </c>
      <c r="T183" s="37">
        <v>7.0287923199434292E-3</v>
      </c>
      <c r="U183">
        <f t="shared" si="6"/>
        <v>4.3211701402778788E-3</v>
      </c>
    </row>
    <row r="184" spans="1:22" ht="16.5" customHeight="1">
      <c r="A184" s="10">
        <v>42</v>
      </c>
      <c r="B184" s="10" t="s">
        <v>9</v>
      </c>
      <c r="C184" s="10">
        <v>27</v>
      </c>
      <c r="D184" s="8">
        <v>8</v>
      </c>
      <c r="E184" s="5">
        <f t="shared" si="7"/>
        <v>4.747774480712166E-3</v>
      </c>
      <c r="G184" s="10">
        <v>42</v>
      </c>
      <c r="H184" s="10" t="s">
        <v>9</v>
      </c>
      <c r="I184" s="10">
        <v>27</v>
      </c>
      <c r="J184" s="5">
        <v>0</v>
      </c>
      <c r="K184" s="5">
        <v>4.747774480712166E-3</v>
      </c>
      <c r="L184" s="28">
        <v>2.2477744807121698E-3</v>
      </c>
      <c r="N184">
        <f t="shared" si="5"/>
        <v>2.373887240356083E-3</v>
      </c>
      <c r="Q184" s="28">
        <v>2.2477744807121698E-3</v>
      </c>
      <c r="T184" s="37">
        <v>3.0858497609452962E-3</v>
      </c>
      <c r="U184">
        <f t="shared" si="6"/>
        <v>2.6112080805524873E-3</v>
      </c>
    </row>
    <row r="185" spans="1:22" ht="16.5" customHeight="1">
      <c r="A185" s="10">
        <v>42</v>
      </c>
      <c r="B185" s="10" t="s">
        <v>9</v>
      </c>
      <c r="C185" s="10">
        <v>28</v>
      </c>
      <c r="D185" s="8">
        <v>11</v>
      </c>
      <c r="E185" s="5">
        <f t="shared" si="7"/>
        <v>6.5281899109792289E-3</v>
      </c>
      <c r="G185" s="10">
        <v>42</v>
      </c>
      <c r="H185" s="10" t="s">
        <v>9</v>
      </c>
      <c r="I185" s="10">
        <v>28</v>
      </c>
      <c r="J185" s="5">
        <v>0</v>
      </c>
      <c r="K185" s="5">
        <v>6.5281899109792289E-3</v>
      </c>
      <c r="L185" s="28">
        <v>2.0281899109792301E-3</v>
      </c>
      <c r="N185">
        <f t="shared" si="5"/>
        <v>3.2640949554896144E-3</v>
      </c>
      <c r="Q185" s="28">
        <v>2.0281899109792301E-3</v>
      </c>
      <c r="T185" s="37">
        <v>8.3878289665796947E-3</v>
      </c>
      <c r="U185">
        <f t="shared" si="6"/>
        <v>4.9720062925196415E-3</v>
      </c>
    </row>
    <row r="186" spans="1:22" ht="16.5" customHeight="1">
      <c r="A186" s="10">
        <v>42</v>
      </c>
      <c r="B186" s="10" t="s">
        <v>9</v>
      </c>
      <c r="C186" s="10">
        <v>29</v>
      </c>
      <c r="D186" s="8">
        <v>3</v>
      </c>
      <c r="E186" s="5">
        <f t="shared" si="7"/>
        <v>1.7804154302670622E-3</v>
      </c>
      <c r="G186" s="10">
        <v>42</v>
      </c>
      <c r="H186" s="10" t="s">
        <v>9</v>
      </c>
      <c r="I186" s="10">
        <v>29</v>
      </c>
      <c r="J186" s="5">
        <v>0</v>
      </c>
      <c r="K186" s="5">
        <v>1.7804154302670622E-3</v>
      </c>
      <c r="L186" s="28">
        <v>1.08041543026706E-3</v>
      </c>
      <c r="N186">
        <f t="shared" si="5"/>
        <v>8.9020771513353112E-4</v>
      </c>
      <c r="Q186" s="28">
        <v>1.08041543026706E-3</v>
      </c>
      <c r="T186" s="37">
        <v>2.4844642065104329E-3</v>
      </c>
      <c r="U186">
        <f t="shared" si="6"/>
        <v>1.4216265455924985E-3</v>
      </c>
    </row>
    <row r="187" spans="1:22" ht="16.5" customHeight="1">
      <c r="A187" s="10">
        <v>42</v>
      </c>
      <c r="B187" s="10" t="s">
        <v>9</v>
      </c>
      <c r="C187" s="10">
        <v>30</v>
      </c>
      <c r="D187" s="8">
        <v>5</v>
      </c>
      <c r="E187" s="5">
        <f>D187/SUM(D$157:D$187)</f>
        <v>2.967359050445104E-3</v>
      </c>
      <c r="F187" s="6">
        <f>SUM(E157:E187)</f>
        <v>1.0000000000000002</v>
      </c>
      <c r="G187" s="10">
        <v>42</v>
      </c>
      <c r="H187" s="10" t="s">
        <v>9</v>
      </c>
      <c r="I187" s="10">
        <v>30</v>
      </c>
      <c r="J187" s="5">
        <v>0</v>
      </c>
      <c r="K187" s="5">
        <v>2.967359050445104E-3</v>
      </c>
      <c r="L187" s="28">
        <v>1.4273590504450999E-3</v>
      </c>
      <c r="M187" s="19">
        <f>SUM(L157:L187)</f>
        <v>0.99999632047477716</v>
      </c>
      <c r="N187">
        <f t="shared" si="5"/>
        <v>1.483679525222552E-3</v>
      </c>
      <c r="O187" s="19">
        <f>SUM(N157:N187)</f>
        <v>1.0000000000000002</v>
      </c>
      <c r="Q187" s="28">
        <v>1.4273590504450999E-3</v>
      </c>
      <c r="T187" s="37">
        <v>1.2185555066239226E-3</v>
      </c>
      <c r="U187">
        <f t="shared" si="6"/>
        <v>1.3953048523563424E-3</v>
      </c>
      <c r="V187">
        <f>SUM(U157:U187)</f>
        <v>0.99999999999999989</v>
      </c>
    </row>
    <row r="188" spans="1:22" ht="16.5" customHeight="1">
      <c r="A188" s="10">
        <v>43</v>
      </c>
      <c r="B188" s="10" t="s">
        <v>10</v>
      </c>
      <c r="C188" s="10">
        <v>0</v>
      </c>
      <c r="D188" s="8">
        <v>2704</v>
      </c>
      <c r="E188" s="5">
        <f>D188/SUM(D$188:D$218)</f>
        <v>5.7834623775505842E-2</v>
      </c>
      <c r="G188" s="10">
        <v>43</v>
      </c>
      <c r="H188" s="10" t="s">
        <v>10</v>
      </c>
      <c r="I188" s="10">
        <v>0</v>
      </c>
      <c r="J188" s="5">
        <v>8.5203708519956053E-3</v>
      </c>
      <c r="K188" s="5">
        <v>5.7834623775505842E-2</v>
      </c>
      <c r="L188" s="20">
        <v>7.28346237755058E-2</v>
      </c>
      <c r="M188">
        <f>(K188+J188)/2</f>
        <v>3.317749731375072E-2</v>
      </c>
      <c r="Q188" s="20">
        <v>7.28346237755058E-2</v>
      </c>
      <c r="T188" s="37">
        <v>6.1917020929842928E-2</v>
      </c>
    </row>
    <row r="189" spans="1:22" ht="16.5" customHeight="1">
      <c r="A189" s="10">
        <v>43</v>
      </c>
      <c r="B189" s="10" t="s">
        <v>10</v>
      </c>
      <c r="C189" s="10">
        <v>1</v>
      </c>
      <c r="D189" s="8">
        <v>4053</v>
      </c>
      <c r="E189" s="5">
        <f>D189/SUM(D$188:D$218)</f>
        <v>8.668777003037173E-2</v>
      </c>
      <c r="G189" s="10">
        <v>43</v>
      </c>
      <c r="H189" s="10" t="s">
        <v>10</v>
      </c>
      <c r="I189" s="10">
        <v>1</v>
      </c>
      <c r="J189" s="5">
        <v>4.8350306462079683E-2</v>
      </c>
      <c r="K189" s="5">
        <v>8.668777003037173E-2</v>
      </c>
      <c r="L189" s="20">
        <v>9.96877700303717E-2</v>
      </c>
      <c r="Q189" s="20">
        <v>8.4687770030371701E-2</v>
      </c>
      <c r="T189" s="37">
        <v>6.1731878365365818E-2</v>
      </c>
    </row>
    <row r="190" spans="1:22" ht="16.5" customHeight="1">
      <c r="A190" s="10">
        <v>43</v>
      </c>
      <c r="B190" s="10" t="s">
        <v>10</v>
      </c>
      <c r="C190" s="10">
        <v>2</v>
      </c>
      <c r="D190" s="8">
        <v>5819</v>
      </c>
      <c r="E190" s="5">
        <f t="shared" ref="E190:E217" si="8">D190/SUM(D$188:D$218)</f>
        <v>0.1244599392565342</v>
      </c>
      <c r="G190" s="10">
        <v>43</v>
      </c>
      <c r="H190" s="10" t="s">
        <v>10</v>
      </c>
      <c r="I190" s="10">
        <v>2</v>
      </c>
      <c r="J190" s="5">
        <v>5.6011470273091321E-2</v>
      </c>
      <c r="K190" s="5">
        <v>0.1244599392565342</v>
      </c>
      <c r="L190" s="20">
        <v>9.5459939256533996E-2</v>
      </c>
      <c r="Q190" s="20">
        <v>9.0459939256534005E-2</v>
      </c>
      <c r="T190" s="37">
        <v>6.1670208962539261E-2</v>
      </c>
    </row>
    <row r="191" spans="1:22" ht="16.5" customHeight="1">
      <c r="A191" s="10">
        <v>43</v>
      </c>
      <c r="B191" s="10" t="s">
        <v>10</v>
      </c>
      <c r="C191" s="10">
        <v>3</v>
      </c>
      <c r="D191" s="8">
        <v>4495</v>
      </c>
      <c r="E191" s="5">
        <f t="shared" si="8"/>
        <v>9.6141506609060193E-2</v>
      </c>
      <c r="G191" s="10">
        <v>43</v>
      </c>
      <c r="H191" s="10" t="s">
        <v>10</v>
      </c>
      <c r="I191" s="10">
        <v>3</v>
      </c>
      <c r="J191" s="5">
        <v>6.3609275713758434E-2</v>
      </c>
      <c r="K191" s="5">
        <v>9.6141506609060193E-2</v>
      </c>
      <c r="L191" s="20">
        <v>9.0141506609060201E-2</v>
      </c>
      <c r="Q191" s="20">
        <v>9.1141506609060202E-2</v>
      </c>
      <c r="T191" s="37">
        <v>6.1608539559712704E-2</v>
      </c>
    </row>
    <row r="192" spans="1:22" ht="16.5" customHeight="1">
      <c r="A192" s="10">
        <v>43</v>
      </c>
      <c r="B192" s="10" t="s">
        <v>10</v>
      </c>
      <c r="C192" s="10">
        <v>4</v>
      </c>
      <c r="D192" s="8">
        <v>3105</v>
      </c>
      <c r="E192" s="5">
        <f t="shared" si="8"/>
        <v>6.6411430038071609E-2</v>
      </c>
      <c r="G192" s="10">
        <v>43</v>
      </c>
      <c r="H192" s="10" t="s">
        <v>10</v>
      </c>
      <c r="I192" s="10">
        <v>4</v>
      </c>
      <c r="J192" s="5">
        <v>6.9319924149116446E-2</v>
      </c>
      <c r="K192" s="5">
        <v>6.6411430038071609E-2</v>
      </c>
      <c r="L192" s="20">
        <v>8.4411430038071597E-2</v>
      </c>
      <c r="Q192" s="20">
        <v>8.74114300380716E-2</v>
      </c>
      <c r="T192" s="37">
        <v>5.63701335753891E-2</v>
      </c>
    </row>
    <row r="193" spans="1:20" ht="16.5" customHeight="1">
      <c r="A193" s="10">
        <v>43</v>
      </c>
      <c r="B193" s="10" t="s">
        <v>10</v>
      </c>
      <c r="C193" s="10">
        <v>5</v>
      </c>
      <c r="D193" s="8">
        <v>3170</v>
      </c>
      <c r="E193" s="5">
        <f t="shared" si="8"/>
        <v>6.7801685417290494E-2</v>
      </c>
      <c r="G193" s="10">
        <v>43</v>
      </c>
      <c r="H193" s="10" t="s">
        <v>10</v>
      </c>
      <c r="I193" s="10">
        <v>5</v>
      </c>
      <c r="J193" s="5">
        <v>6.4319701477996191E-2</v>
      </c>
      <c r="K193" s="5">
        <v>6.7801685417290494E-2</v>
      </c>
      <c r="L193" s="20">
        <v>7.7801685417290503E-2</v>
      </c>
      <c r="Q193" s="20">
        <v>8.3801685417290495E-2</v>
      </c>
      <c r="T193" s="37">
        <v>4.7216056401572878E-2</v>
      </c>
    </row>
    <row r="194" spans="1:20" ht="16.5" customHeight="1">
      <c r="A194" s="10">
        <v>43</v>
      </c>
      <c r="B194" s="10" t="s">
        <v>10</v>
      </c>
      <c r="C194" s="10">
        <v>6</v>
      </c>
      <c r="D194" s="8">
        <v>3172</v>
      </c>
      <c r="E194" s="5">
        <f t="shared" si="8"/>
        <v>6.7844462505881845E-2</v>
      </c>
      <c r="G194" s="10">
        <v>43</v>
      </c>
      <c r="H194" s="10" t="s">
        <v>10</v>
      </c>
      <c r="I194" s="10">
        <v>6</v>
      </c>
      <c r="J194" s="5">
        <v>5.5411806606280603E-2</v>
      </c>
      <c r="K194" s="5">
        <v>6.7844462505881845E-2</v>
      </c>
      <c r="L194" s="20">
        <v>7.1844462505881806E-2</v>
      </c>
      <c r="Q194" s="20">
        <v>7.7844462505881798E-2</v>
      </c>
      <c r="T194" s="37">
        <v>4.3366085294830124E-2</v>
      </c>
    </row>
    <row r="195" spans="1:20" ht="16.5" customHeight="1">
      <c r="A195" s="10">
        <v>43</v>
      </c>
      <c r="B195" s="10" t="s">
        <v>10</v>
      </c>
      <c r="C195" s="10">
        <v>7</v>
      </c>
      <c r="D195" s="8">
        <v>3030</v>
      </c>
      <c r="E195" s="5">
        <f t="shared" si="8"/>
        <v>6.4807289215895972E-2</v>
      </c>
      <c r="G195" s="10">
        <v>43</v>
      </c>
      <c r="H195" s="10" t="s">
        <v>10</v>
      </c>
      <c r="I195" s="10">
        <v>7</v>
      </c>
      <c r="J195" s="5">
        <v>5.3739679568758913E-2</v>
      </c>
      <c r="K195" s="5">
        <v>6.4807289215895972E-2</v>
      </c>
      <c r="L195" s="20">
        <v>6.4807289215896E-2</v>
      </c>
      <c r="Q195" s="20">
        <v>6.7807289215896002E-2</v>
      </c>
      <c r="T195" s="37">
        <v>4.769288583649977E-2</v>
      </c>
    </row>
    <row r="196" spans="1:20" ht="16.5" customHeight="1">
      <c r="A196" s="10">
        <v>43</v>
      </c>
      <c r="B196" s="10" t="s">
        <v>10</v>
      </c>
      <c r="C196" s="10">
        <v>8</v>
      </c>
      <c r="D196" s="8">
        <v>3698</v>
      </c>
      <c r="E196" s="5">
        <f t="shared" si="8"/>
        <v>7.9094836805407021E-2</v>
      </c>
      <c r="G196" s="10">
        <v>43</v>
      </c>
      <c r="H196" s="10" t="s">
        <v>10</v>
      </c>
      <c r="I196" s="10">
        <v>8</v>
      </c>
      <c r="J196" s="5">
        <v>6.4309630335236082E-2</v>
      </c>
      <c r="K196" s="5">
        <v>7.9094836805407021E-2</v>
      </c>
      <c r="L196" s="20">
        <v>5.7094836805407001E-2</v>
      </c>
      <c r="Q196" s="20">
        <v>6.1094836805406998E-2</v>
      </c>
      <c r="T196" s="37">
        <v>5.4426002292382029E-2</v>
      </c>
    </row>
    <row r="197" spans="1:20" ht="16.5" customHeight="1">
      <c r="A197" s="10">
        <v>43</v>
      </c>
      <c r="B197" s="10" t="s">
        <v>10</v>
      </c>
      <c r="C197" s="10">
        <v>9</v>
      </c>
      <c r="D197" s="8">
        <v>3033</v>
      </c>
      <c r="E197" s="5">
        <f t="shared" si="8"/>
        <v>6.4871454848782997E-2</v>
      </c>
      <c r="G197" s="10">
        <v>43</v>
      </c>
      <c r="H197" s="10" t="s">
        <v>10</v>
      </c>
      <c r="I197" s="10">
        <v>9</v>
      </c>
      <c r="J197" s="5">
        <v>7.5557654742569327E-2</v>
      </c>
      <c r="K197" s="5">
        <v>6.4871454848782997E-2</v>
      </c>
      <c r="L197" s="20">
        <v>4.9971454848783001E-2</v>
      </c>
      <c r="Q197" s="20">
        <v>5.1871454848783E-2</v>
      </c>
      <c r="T197" s="37">
        <v>5.4821680704853062E-2</v>
      </c>
    </row>
    <row r="198" spans="1:20" ht="16.5" customHeight="1">
      <c r="A198" s="10">
        <v>43</v>
      </c>
      <c r="B198" s="10" t="s">
        <v>10</v>
      </c>
      <c r="C198" s="10">
        <v>10</v>
      </c>
      <c r="D198" s="8">
        <v>1157</v>
      </c>
      <c r="E198" s="5">
        <f t="shared" si="8"/>
        <v>2.4746545750096247E-2</v>
      </c>
      <c r="G198" s="10">
        <v>43</v>
      </c>
      <c r="H198" s="10" t="s">
        <v>10</v>
      </c>
      <c r="I198" s="10">
        <v>10</v>
      </c>
      <c r="J198" s="5">
        <v>7.7983516875760592E-2</v>
      </c>
      <c r="K198" s="5">
        <v>2.4746545750096247E-2</v>
      </c>
      <c r="L198" s="20">
        <v>4.4746545750096199E-2</v>
      </c>
      <c r="Q198" s="20">
        <v>4.4746545750096199E-2</v>
      </c>
      <c r="T198" s="37">
        <v>4.3718366720126918E-2</v>
      </c>
    </row>
    <row r="199" spans="1:20" ht="16.5" customHeight="1">
      <c r="A199" s="10">
        <v>43</v>
      </c>
      <c r="B199" s="10" t="s">
        <v>10</v>
      </c>
      <c r="C199" s="10">
        <v>11</v>
      </c>
      <c r="D199" s="8">
        <v>2040</v>
      </c>
      <c r="E199" s="5">
        <f t="shared" si="8"/>
        <v>4.363263036317748E-2</v>
      </c>
      <c r="G199" s="10">
        <v>43</v>
      </c>
      <c r="H199" s="10" t="s">
        <v>10</v>
      </c>
      <c r="I199" s="10">
        <v>11</v>
      </c>
      <c r="J199" s="5">
        <v>5.1710307171537996E-2</v>
      </c>
      <c r="K199" s="5">
        <v>4.363263036317748E-2</v>
      </c>
      <c r="L199" s="20">
        <v>3.7632630363177502E-2</v>
      </c>
      <c r="Q199" s="20">
        <v>3.6632630363177501E-2</v>
      </c>
      <c r="T199" s="37">
        <v>4.1154048152920765E-2</v>
      </c>
    </row>
    <row r="200" spans="1:20" ht="16.5" customHeight="1">
      <c r="A200" s="10">
        <v>43</v>
      </c>
      <c r="B200" s="10" t="s">
        <v>10</v>
      </c>
      <c r="C200" s="10">
        <v>12</v>
      </c>
      <c r="D200" s="8">
        <v>1250</v>
      </c>
      <c r="E200" s="5">
        <f t="shared" si="8"/>
        <v>2.6735680369594044E-2</v>
      </c>
      <c r="G200" s="10">
        <v>43</v>
      </c>
      <c r="H200" s="10" t="s">
        <v>10</v>
      </c>
      <c r="I200" s="10">
        <v>12</v>
      </c>
      <c r="J200" s="5">
        <v>5.0419027330142904E-2</v>
      </c>
      <c r="K200" s="5">
        <v>2.6735680369594044E-2</v>
      </c>
      <c r="L200" s="20">
        <v>3.2735680369593997E-2</v>
      </c>
      <c r="Q200" s="20">
        <v>3.0735680369593999E-2</v>
      </c>
      <c r="T200" s="37">
        <v>3.5868348857497054E-2</v>
      </c>
    </row>
    <row r="201" spans="1:20" ht="16.5" customHeight="1">
      <c r="A201" s="10">
        <v>43</v>
      </c>
      <c r="B201" s="10" t="s">
        <v>10</v>
      </c>
      <c r="C201" s="10">
        <v>13</v>
      </c>
      <c r="D201" s="8">
        <v>1591</v>
      </c>
      <c r="E201" s="5">
        <f t="shared" si="8"/>
        <v>3.4029173974419298E-2</v>
      </c>
      <c r="G201" s="10">
        <v>43</v>
      </c>
      <c r="H201" s="10" t="s">
        <v>10</v>
      </c>
      <c r="I201" s="10">
        <v>13</v>
      </c>
      <c r="J201" s="5">
        <v>5.3413760271323392E-2</v>
      </c>
      <c r="K201" s="5">
        <v>3.4029173974419298E-2</v>
      </c>
      <c r="L201" s="20">
        <v>2.7029173974419299E-2</v>
      </c>
      <c r="Q201" s="20">
        <v>2.5029173974419301E-2</v>
      </c>
      <c r="T201" s="37">
        <v>4.6305122738906121E-2</v>
      </c>
    </row>
    <row r="202" spans="1:20" ht="16.5" customHeight="1">
      <c r="A202" s="10">
        <v>43</v>
      </c>
      <c r="B202" s="10" t="s">
        <v>10</v>
      </c>
      <c r="C202" s="10">
        <v>14</v>
      </c>
      <c r="D202" s="8">
        <v>1120</v>
      </c>
      <c r="E202" s="5">
        <f t="shared" si="8"/>
        <v>2.3955169611156266E-2</v>
      </c>
      <c r="G202" s="10">
        <v>43</v>
      </c>
      <c r="H202" s="10" t="s">
        <v>10</v>
      </c>
      <c r="I202" s="10">
        <v>14</v>
      </c>
      <c r="J202" s="5">
        <v>4.0426381616663794E-2</v>
      </c>
      <c r="K202" s="5">
        <v>2.3955169611156266E-2</v>
      </c>
      <c r="L202" s="20">
        <v>2.29551696111563E-2</v>
      </c>
      <c r="Q202" s="20">
        <v>2.0955169611156298E-2</v>
      </c>
      <c r="T202" s="37">
        <v>2.2826815253651357E-2</v>
      </c>
    </row>
    <row r="203" spans="1:20" ht="16.5" customHeight="1">
      <c r="A203" s="10">
        <v>43</v>
      </c>
      <c r="B203" s="10" t="s">
        <v>10</v>
      </c>
      <c r="C203" s="10">
        <v>15</v>
      </c>
      <c r="D203" s="8">
        <v>711</v>
      </c>
      <c r="E203" s="5">
        <f t="shared" si="8"/>
        <v>1.5207254994225093E-2</v>
      </c>
      <c r="G203" s="10">
        <v>43</v>
      </c>
      <c r="H203" s="10" t="s">
        <v>10</v>
      </c>
      <c r="I203" s="10">
        <v>15</v>
      </c>
      <c r="J203" s="5">
        <v>3.9836382798913127E-2</v>
      </c>
      <c r="K203" s="5">
        <v>1.5207254994225093E-2</v>
      </c>
      <c r="L203" s="20">
        <v>1.8207254994225101E-2</v>
      </c>
      <c r="Q203" s="20">
        <v>1.6207254994225099E-2</v>
      </c>
      <c r="T203" s="37">
        <v>2.7552250039735788E-2</v>
      </c>
    </row>
    <row r="204" spans="1:20" ht="16.5" customHeight="1">
      <c r="A204" s="10">
        <v>43</v>
      </c>
      <c r="B204" s="10" t="s">
        <v>10</v>
      </c>
      <c r="C204" s="10">
        <v>16</v>
      </c>
      <c r="D204" s="8">
        <v>417</v>
      </c>
      <c r="E204" s="5">
        <f t="shared" si="8"/>
        <v>8.9190229712965731E-3</v>
      </c>
      <c r="G204" s="10">
        <v>43</v>
      </c>
      <c r="H204" s="10" t="s">
        <v>10</v>
      </c>
      <c r="I204" s="10">
        <v>16</v>
      </c>
      <c r="J204" s="5">
        <v>3.4761835574730823E-2</v>
      </c>
      <c r="K204" s="5">
        <v>8.9190229712965731E-3</v>
      </c>
      <c r="L204" s="20">
        <v>1.3919022971296499E-2</v>
      </c>
      <c r="Q204" s="20">
        <v>1.1919022971296499E-2</v>
      </c>
      <c r="T204" s="37">
        <v>2.2706566635939448E-2</v>
      </c>
    </row>
    <row r="205" spans="1:20" ht="16.5" customHeight="1">
      <c r="A205" s="10">
        <v>43</v>
      </c>
      <c r="B205" s="10" t="s">
        <v>10</v>
      </c>
      <c r="C205" s="10">
        <v>17</v>
      </c>
      <c r="D205" s="8">
        <v>327</v>
      </c>
      <c r="E205" s="5">
        <f t="shared" si="8"/>
        <v>6.9940539846858026E-3</v>
      </c>
      <c r="G205" s="10">
        <v>43</v>
      </c>
      <c r="H205" s="10" t="s">
        <v>10</v>
      </c>
      <c r="I205" s="10">
        <v>17</v>
      </c>
      <c r="J205" s="5">
        <v>2.9586831248385678E-2</v>
      </c>
      <c r="K205" s="5">
        <v>6.9940539846858026E-3</v>
      </c>
      <c r="L205" s="20">
        <v>1.1094053984685799E-2</v>
      </c>
      <c r="Q205" s="20">
        <v>9.7940539846858004E-3</v>
      </c>
      <c r="T205" s="37">
        <v>2.9299549786488167E-2</v>
      </c>
    </row>
    <row r="206" spans="1:20" ht="16.5" customHeight="1">
      <c r="A206" s="10">
        <v>43</v>
      </c>
      <c r="B206" s="10" t="s">
        <v>10</v>
      </c>
      <c r="C206" s="10">
        <v>18</v>
      </c>
      <c r="D206" s="8">
        <v>430</v>
      </c>
      <c r="E206" s="5">
        <f t="shared" si="8"/>
        <v>9.1970740471403519E-3</v>
      </c>
      <c r="G206" s="10">
        <v>43</v>
      </c>
      <c r="H206" s="10" t="s">
        <v>10</v>
      </c>
      <c r="I206" s="10">
        <v>18</v>
      </c>
      <c r="J206" s="5">
        <v>2.2084878548229089E-2</v>
      </c>
      <c r="K206" s="5">
        <v>9.1970740471403519E-3</v>
      </c>
      <c r="L206" s="20">
        <v>8.0070740471403501E-3</v>
      </c>
      <c r="Q206" s="20">
        <v>9.1970740471403519E-3</v>
      </c>
      <c r="T206" s="37">
        <v>3.3453165447453165E-2</v>
      </c>
    </row>
    <row r="207" spans="1:20" ht="16.5" customHeight="1">
      <c r="A207" s="10">
        <v>43</v>
      </c>
      <c r="B207" s="10" t="s">
        <v>10</v>
      </c>
      <c r="C207" s="10">
        <v>19</v>
      </c>
      <c r="D207" s="8">
        <v>455</v>
      </c>
      <c r="E207" s="5">
        <f t="shared" si="8"/>
        <v>9.7317876545322327E-3</v>
      </c>
      <c r="G207" s="10">
        <v>43</v>
      </c>
      <c r="H207" s="10" t="s">
        <v>10</v>
      </c>
      <c r="I207" s="10">
        <v>19</v>
      </c>
      <c r="J207" s="5">
        <v>1.1181842874797053E-2</v>
      </c>
      <c r="K207" s="5">
        <v>9.7317876545322327E-3</v>
      </c>
      <c r="L207" s="20">
        <v>6.1317876545322302E-3</v>
      </c>
      <c r="Q207" s="20">
        <v>7.73178765453223E-3</v>
      </c>
      <c r="T207" s="37">
        <v>1.9296611420824075E-2</v>
      </c>
    </row>
    <row r="208" spans="1:20" ht="16.5" customHeight="1">
      <c r="A208" s="10">
        <v>43</v>
      </c>
      <c r="B208" s="10" t="s">
        <v>10</v>
      </c>
      <c r="C208" s="10">
        <v>20</v>
      </c>
      <c r="D208" s="8">
        <v>431</v>
      </c>
      <c r="E208" s="5">
        <f t="shared" si="8"/>
        <v>9.2184625914360271E-3</v>
      </c>
      <c r="G208" s="10">
        <v>43</v>
      </c>
      <c r="H208" s="10" t="s">
        <v>10</v>
      </c>
      <c r="I208" s="10">
        <v>20</v>
      </c>
      <c r="J208" s="5">
        <v>9.9314556687775651E-3</v>
      </c>
      <c r="K208" s="5">
        <v>9.2184625914360271E-3</v>
      </c>
      <c r="L208" s="20">
        <v>4.9184625914360297E-3</v>
      </c>
      <c r="Q208" s="20">
        <v>7.2184625914360296E-3</v>
      </c>
      <c r="T208" s="37">
        <v>2.3197369094600458E-2</v>
      </c>
    </row>
    <row r="209" spans="1:20" ht="16.5" customHeight="1">
      <c r="A209" s="10">
        <v>43</v>
      </c>
      <c r="B209" s="10" t="s">
        <v>10</v>
      </c>
      <c r="C209" s="10">
        <v>21</v>
      </c>
      <c r="D209" s="8">
        <v>274</v>
      </c>
      <c r="E209" s="5">
        <f t="shared" si="8"/>
        <v>5.8604611370150148E-3</v>
      </c>
      <c r="G209" s="10">
        <v>43</v>
      </c>
      <c r="H209" s="10" t="s">
        <v>10</v>
      </c>
      <c r="I209" s="10">
        <v>21</v>
      </c>
      <c r="J209" s="5">
        <v>7.0570576921368455E-3</v>
      </c>
      <c r="K209" s="5">
        <v>5.8604611370150148E-3</v>
      </c>
      <c r="L209" s="20">
        <v>3.8604611370150099E-3</v>
      </c>
      <c r="Q209" s="20">
        <v>5.0604611370150101E-3</v>
      </c>
      <c r="T209" s="37">
        <v>2.3756155687967868E-2</v>
      </c>
    </row>
    <row r="210" spans="1:20" ht="16.5" customHeight="1">
      <c r="A210" s="10">
        <v>43</v>
      </c>
      <c r="B210" s="10" t="s">
        <v>10</v>
      </c>
      <c r="C210" s="10">
        <v>22</v>
      </c>
      <c r="D210" s="8">
        <v>152</v>
      </c>
      <c r="E210" s="5">
        <f t="shared" si="8"/>
        <v>3.2510587329426361E-3</v>
      </c>
      <c r="G210" s="10">
        <v>43</v>
      </c>
      <c r="H210" s="10" t="s">
        <v>10</v>
      </c>
      <c r="I210" s="10">
        <v>22</v>
      </c>
      <c r="J210" s="5">
        <v>5.1269373108445166E-3</v>
      </c>
      <c r="K210" s="5">
        <v>3.2510587329426361E-3</v>
      </c>
      <c r="L210" s="20">
        <v>2.25105873294264E-3</v>
      </c>
      <c r="Q210" s="20">
        <v>3.2510587329426361E-3</v>
      </c>
      <c r="T210" s="37">
        <v>2.0964909841079696E-2</v>
      </c>
    </row>
    <row r="211" spans="1:20" ht="16.5" customHeight="1">
      <c r="A211" s="10">
        <v>43</v>
      </c>
      <c r="B211" s="10" t="s">
        <v>10</v>
      </c>
      <c r="C211" s="10">
        <v>23</v>
      </c>
      <c r="D211" s="8">
        <v>70</v>
      </c>
      <c r="E211" s="5">
        <f t="shared" si="8"/>
        <v>1.4971981006972666E-3</v>
      </c>
      <c r="G211" s="10">
        <v>43</v>
      </c>
      <c r="H211" s="10" t="s">
        <v>10</v>
      </c>
      <c r="I211" s="10">
        <v>23</v>
      </c>
      <c r="J211" s="5">
        <v>8.0737483077110374E-4</v>
      </c>
      <c r="K211" s="5">
        <v>1.4971981006972666E-3</v>
      </c>
      <c r="L211" s="20">
        <v>1.38719810069727E-3</v>
      </c>
      <c r="Q211" s="20">
        <v>1.4971981006972666E-3</v>
      </c>
      <c r="T211" s="37">
        <v>1.8200535193680215E-2</v>
      </c>
    </row>
    <row r="212" spans="1:20" ht="16.5" customHeight="1">
      <c r="A212" s="10">
        <v>43</v>
      </c>
      <c r="B212" s="10" t="s">
        <v>10</v>
      </c>
      <c r="C212" s="10">
        <v>24</v>
      </c>
      <c r="D212" s="8">
        <v>34</v>
      </c>
      <c r="E212" s="5">
        <f t="shared" si="8"/>
        <v>7.2721050605295805E-4</v>
      </c>
      <c r="G212" s="10">
        <v>43</v>
      </c>
      <c r="H212" s="10" t="s">
        <v>10</v>
      </c>
      <c r="I212" s="10">
        <v>24</v>
      </c>
      <c r="J212" s="5">
        <v>9.3899624473758577E-4</v>
      </c>
      <c r="K212" s="5">
        <v>7.2721050605295805E-4</v>
      </c>
      <c r="L212" s="20">
        <v>7.2721050605295805E-4</v>
      </c>
      <c r="Q212" s="20">
        <v>7.2721050605295805E-4</v>
      </c>
      <c r="T212" s="37">
        <v>1.4210699493598808E-2</v>
      </c>
    </row>
    <row r="213" spans="1:20" ht="16.5" customHeight="1">
      <c r="A213" s="10">
        <v>43</v>
      </c>
      <c r="B213" s="10" t="s">
        <v>10</v>
      </c>
      <c r="C213" s="10">
        <v>25</v>
      </c>
      <c r="D213" s="8">
        <v>10</v>
      </c>
      <c r="E213" s="5">
        <f t="shared" si="8"/>
        <v>2.1388544295675236E-4</v>
      </c>
      <c r="G213" s="10">
        <v>43</v>
      </c>
      <c r="H213" s="10" t="s">
        <v>10</v>
      </c>
      <c r="I213" s="10">
        <v>25</v>
      </c>
      <c r="J213" s="5">
        <v>9.7110721915459348E-4</v>
      </c>
      <c r="K213" s="5">
        <v>2.1388544295675236E-4</v>
      </c>
      <c r="L213" s="20">
        <v>2.1388544295675236E-4</v>
      </c>
      <c r="Q213" s="20">
        <v>2.1388544295675236E-4</v>
      </c>
      <c r="T213" s="37">
        <v>5.2495575321114185E-3</v>
      </c>
    </row>
    <row r="214" spans="1:20" ht="16.5" customHeight="1">
      <c r="A214" s="10">
        <v>43</v>
      </c>
      <c r="B214" s="10" t="s">
        <v>10</v>
      </c>
      <c r="C214" s="10">
        <v>26</v>
      </c>
      <c r="D214" s="8">
        <v>5</v>
      </c>
      <c r="E214" s="5">
        <f t="shared" si="8"/>
        <v>1.0694272147837618E-4</v>
      </c>
      <c r="G214" s="10">
        <v>43</v>
      </c>
      <c r="H214" s="10" t="s">
        <v>10</v>
      </c>
      <c r="I214" s="10">
        <v>26</v>
      </c>
      <c r="J214" s="5">
        <v>9.272787658692154E-4</v>
      </c>
      <c r="K214" s="5">
        <v>1.0694272147837618E-4</v>
      </c>
      <c r="L214" s="20">
        <v>1.0694272147837618E-4</v>
      </c>
      <c r="Q214" s="20">
        <v>1.0694272147837618E-4</v>
      </c>
      <c r="T214" s="37">
        <v>3.8875907860269222E-3</v>
      </c>
    </row>
    <row r="215" spans="1:20" ht="16.5" customHeight="1">
      <c r="A215" s="10">
        <v>43</v>
      </c>
      <c r="B215" s="10" t="s">
        <v>10</v>
      </c>
      <c r="C215" s="10">
        <v>27</v>
      </c>
      <c r="D215" s="8">
        <v>1</v>
      </c>
      <c r="E215" s="5">
        <f t="shared" si="8"/>
        <v>2.1388544295675235E-5</v>
      </c>
      <c r="G215" s="10">
        <v>43</v>
      </c>
      <c r="H215" s="10" t="s">
        <v>10</v>
      </c>
      <c r="I215" s="10">
        <v>27</v>
      </c>
      <c r="J215" s="5">
        <v>1.2616477211227967E-3</v>
      </c>
      <c r="K215" s="5">
        <v>2.1388544295675235E-5</v>
      </c>
      <c r="L215" s="20">
        <v>2.1388544295675235E-5</v>
      </c>
      <c r="Q215" s="20">
        <v>2.1388544295675235E-5</v>
      </c>
      <c r="T215" s="37">
        <v>4.6147254441910035E-3</v>
      </c>
    </row>
    <row r="216" spans="1:20" ht="16.5" customHeight="1">
      <c r="A216" s="10">
        <v>43</v>
      </c>
      <c r="B216" s="10" t="s">
        <v>10</v>
      </c>
      <c r="C216" s="10">
        <v>28</v>
      </c>
      <c r="D216" s="8">
        <v>0</v>
      </c>
      <c r="E216" s="5">
        <f t="shared" si="8"/>
        <v>0</v>
      </c>
      <c r="G216" s="10">
        <v>43</v>
      </c>
      <c r="H216" s="10" t="s">
        <v>10</v>
      </c>
      <c r="I216" s="10">
        <v>28</v>
      </c>
      <c r="J216" s="5">
        <v>3.531164679521924E-4</v>
      </c>
      <c r="K216" s="5">
        <v>0</v>
      </c>
      <c r="L216" s="20">
        <v>0</v>
      </c>
      <c r="Q216" s="20">
        <v>0</v>
      </c>
      <c r="T216" s="37">
        <v>4.537873813653337E-3</v>
      </c>
    </row>
    <row r="217" spans="1:20" ht="16.5" customHeight="1">
      <c r="A217" s="10">
        <v>43</v>
      </c>
      <c r="B217" s="10" t="s">
        <v>10</v>
      </c>
      <c r="C217" s="10">
        <v>29</v>
      </c>
      <c r="D217" s="8">
        <v>0</v>
      </c>
      <c r="E217" s="5">
        <f t="shared" si="8"/>
        <v>0</v>
      </c>
      <c r="G217" s="10">
        <v>43</v>
      </c>
      <c r="H217" s="10" t="s">
        <v>10</v>
      </c>
      <c r="I217" s="10">
        <v>29</v>
      </c>
      <c r="J217" s="5">
        <v>1.2866752131892394E-5</v>
      </c>
      <c r="K217" s="5">
        <v>0</v>
      </c>
      <c r="L217" s="20">
        <v>0</v>
      </c>
      <c r="Q217" s="20">
        <v>0</v>
      </c>
      <c r="T217" s="37">
        <v>3.7498758886473612E-3</v>
      </c>
    </row>
    <row r="218" spans="1:20" ht="16.5" customHeight="1" thickBot="1">
      <c r="A218" s="10">
        <v>43</v>
      </c>
      <c r="B218" s="10" t="s">
        <v>10</v>
      </c>
      <c r="C218" s="10">
        <v>30</v>
      </c>
      <c r="D218" s="8">
        <v>0</v>
      </c>
      <c r="E218" s="5">
        <f>D218/SUM(D$188:D$218)</f>
        <v>0</v>
      </c>
      <c r="F218" s="6">
        <f>SUM(E188:E218)</f>
        <v>0.99999999999999967</v>
      </c>
      <c r="G218" s="10">
        <v>43</v>
      </c>
      <c r="H218" s="10" t="s">
        <v>10</v>
      </c>
      <c r="I218" s="10">
        <v>30</v>
      </c>
      <c r="J218" s="5">
        <v>2.0575768351348929E-3</v>
      </c>
      <c r="K218" s="5">
        <v>0</v>
      </c>
      <c r="L218" s="22">
        <v>0</v>
      </c>
      <c r="M218" s="19">
        <f>SUM(L188:L218)</f>
        <v>0.99999999999999944</v>
      </c>
      <c r="Q218" s="22">
        <v>0</v>
      </c>
      <c r="T218" s="37">
        <v>4.6293702479123424E-3</v>
      </c>
    </row>
    <row r="219" spans="1:20" ht="16.5" customHeight="1">
      <c r="A219" s="10">
        <v>51</v>
      </c>
      <c r="B219" s="10" t="s">
        <v>11</v>
      </c>
      <c r="C219" s="10">
        <v>0</v>
      </c>
      <c r="D219" s="8">
        <v>193</v>
      </c>
      <c r="E219" s="5">
        <f>D219/SUM(D$219:D$249)</f>
        <v>3.2447881640887695E-2</v>
      </c>
      <c r="G219" s="10">
        <v>51</v>
      </c>
      <c r="H219" s="10" t="s">
        <v>11</v>
      </c>
      <c r="I219" s="10">
        <v>0</v>
      </c>
      <c r="J219" s="5">
        <v>4.0358378961645507E-2</v>
      </c>
      <c r="K219" s="5">
        <v>3.2447881640887695E-2</v>
      </c>
      <c r="L219" s="27">
        <v>3.3477881640887698E-2</v>
      </c>
      <c r="Q219" s="21">
        <v>3.2447881640887695E-2</v>
      </c>
      <c r="T219" s="37">
        <v>4.8235808113343388E-2</v>
      </c>
    </row>
    <row r="220" spans="1:20" ht="16.5" customHeight="1">
      <c r="A220" s="10">
        <v>51</v>
      </c>
      <c r="B220" s="10" t="s">
        <v>11</v>
      </c>
      <c r="C220" s="10">
        <v>1</v>
      </c>
      <c r="D220" s="8">
        <v>458</v>
      </c>
      <c r="E220" s="5">
        <f>D220/SUM(D$219:D$249)</f>
        <v>7.700067249495629E-2</v>
      </c>
      <c r="G220" s="10">
        <v>51</v>
      </c>
      <c r="H220" s="10" t="s">
        <v>11</v>
      </c>
      <c r="I220" s="10">
        <v>1</v>
      </c>
      <c r="J220" s="5">
        <v>5.6234032348062832E-2</v>
      </c>
      <c r="K220" s="5">
        <v>7.700067249495629E-2</v>
      </c>
      <c r="L220" s="25">
        <v>7.700067249495629E-2</v>
      </c>
      <c r="Q220" s="20">
        <v>7.700067249495629E-2</v>
      </c>
      <c r="T220" s="37">
        <v>4.8092033551855803E-2</v>
      </c>
    </row>
    <row r="221" spans="1:20" ht="16.5" customHeight="1">
      <c r="A221" s="10">
        <v>51</v>
      </c>
      <c r="B221" s="10" t="s">
        <v>11</v>
      </c>
      <c r="C221" s="10">
        <v>2</v>
      </c>
      <c r="D221" s="8">
        <v>444</v>
      </c>
      <c r="E221" s="5">
        <f t="shared" ref="E221:E248" si="9">D221/SUM(D$219:D$249)</f>
        <v>7.4646940147948884E-2</v>
      </c>
      <c r="G221" s="10">
        <v>51</v>
      </c>
      <c r="H221" s="10" t="s">
        <v>11</v>
      </c>
      <c r="I221" s="10">
        <v>2</v>
      </c>
      <c r="J221" s="5">
        <v>6.6183542394245939E-2</v>
      </c>
      <c r="K221" s="5">
        <v>7.4646940147948884E-2</v>
      </c>
      <c r="L221" s="25">
        <v>7.5464694014794803E-2</v>
      </c>
      <c r="Q221" s="20">
        <v>7.4646940147948884E-2</v>
      </c>
      <c r="T221" s="37">
        <v>4.8044108698026604E-2</v>
      </c>
    </row>
    <row r="222" spans="1:20" ht="16.5" customHeight="1">
      <c r="A222" s="10">
        <v>51</v>
      </c>
      <c r="B222" s="10" t="s">
        <v>11</v>
      </c>
      <c r="C222" s="10">
        <v>3</v>
      </c>
      <c r="D222" s="8">
        <v>481</v>
      </c>
      <c r="E222" s="5">
        <f t="shared" si="9"/>
        <v>8.0867518493611304E-2</v>
      </c>
      <c r="G222" s="10">
        <v>51</v>
      </c>
      <c r="H222" s="10" t="s">
        <v>11</v>
      </c>
      <c r="I222" s="10">
        <v>3</v>
      </c>
      <c r="J222" s="5">
        <v>7.6173596875144953E-2</v>
      </c>
      <c r="K222" s="5">
        <v>8.0867518493611304E-2</v>
      </c>
      <c r="L222" s="25">
        <v>7.3867518493611298E-2</v>
      </c>
      <c r="Q222" s="20">
        <v>8.0867518493611304E-2</v>
      </c>
      <c r="T222" s="37">
        <v>4.7996183844197411E-2</v>
      </c>
    </row>
    <row r="223" spans="1:20" ht="16.5" customHeight="1">
      <c r="A223" s="10">
        <v>51</v>
      </c>
      <c r="B223" s="10" t="s">
        <v>11</v>
      </c>
      <c r="C223" s="10">
        <v>4</v>
      </c>
      <c r="D223" s="8">
        <v>394</v>
      </c>
      <c r="E223" s="5">
        <f t="shared" si="9"/>
        <v>6.6240753194351049E-2</v>
      </c>
      <c r="G223" s="10">
        <v>51</v>
      </c>
      <c r="H223" s="10" t="s">
        <v>11</v>
      </c>
      <c r="I223" s="10">
        <v>4</v>
      </c>
      <c r="J223" s="5">
        <v>6.9364396251245894E-2</v>
      </c>
      <c r="K223" s="5">
        <v>6.6240753194351049E-2</v>
      </c>
      <c r="L223" s="25">
        <v>7.1140753194350995E-2</v>
      </c>
      <c r="Q223" s="20">
        <v>6.6240753194351049E-2</v>
      </c>
      <c r="T223" s="37">
        <v>4.3914769548324968E-2</v>
      </c>
    </row>
    <row r="224" spans="1:20" ht="16.5" customHeight="1">
      <c r="A224" s="10">
        <v>51</v>
      </c>
      <c r="B224" s="10" t="s">
        <v>11</v>
      </c>
      <c r="C224" s="10">
        <v>5</v>
      </c>
      <c r="D224" s="8">
        <v>355</v>
      </c>
      <c r="E224" s="5">
        <f t="shared" si="9"/>
        <v>5.9683927370544718E-2</v>
      </c>
      <c r="G224" s="10">
        <v>51</v>
      </c>
      <c r="H224" s="10" t="s">
        <v>11</v>
      </c>
      <c r="I224" s="10">
        <v>5</v>
      </c>
      <c r="J224" s="5">
        <v>6.1699450263976663E-2</v>
      </c>
      <c r="K224" s="5">
        <v>5.9683927370544718E-2</v>
      </c>
      <c r="L224" s="25">
        <v>6.7683927370544697E-2</v>
      </c>
      <c r="Q224" s="20">
        <v>5.9683927370544718E-2</v>
      </c>
      <c r="T224" s="37">
        <v>3.6782882579649991E-2</v>
      </c>
    </row>
    <row r="225" spans="1:20" ht="16.5" customHeight="1">
      <c r="A225" s="10">
        <v>51</v>
      </c>
      <c r="B225" s="10" t="s">
        <v>11</v>
      </c>
      <c r="C225" s="10">
        <v>6</v>
      </c>
      <c r="D225" s="8">
        <v>334</v>
      </c>
      <c r="E225" s="5">
        <f t="shared" si="9"/>
        <v>5.6153328850033622E-2</v>
      </c>
      <c r="G225" s="10">
        <v>51</v>
      </c>
      <c r="H225" s="10" t="s">
        <v>11</v>
      </c>
      <c r="I225" s="10">
        <v>6</v>
      </c>
      <c r="J225" s="5">
        <v>5.8545876036530338E-2</v>
      </c>
      <c r="K225" s="5">
        <v>5.6153328850033622E-2</v>
      </c>
      <c r="L225" s="25">
        <v>6.4153328850033595E-2</v>
      </c>
      <c r="Q225" s="20">
        <v>5.6153328850033622E-2</v>
      </c>
      <c r="T225" s="37">
        <v>3.3783678355129854E-2</v>
      </c>
    </row>
    <row r="226" spans="1:20" ht="16.5" customHeight="1">
      <c r="A226" s="10">
        <v>51</v>
      </c>
      <c r="B226" s="10" t="s">
        <v>11</v>
      </c>
      <c r="C226" s="10">
        <v>7</v>
      </c>
      <c r="D226" s="8">
        <v>378</v>
      </c>
      <c r="E226" s="5">
        <f t="shared" si="9"/>
        <v>6.3550773369199731E-2</v>
      </c>
      <c r="G226" s="10">
        <v>51</v>
      </c>
      <c r="H226" s="10" t="s">
        <v>11</v>
      </c>
      <c r="I226" s="10">
        <v>7</v>
      </c>
      <c r="J226" s="5">
        <v>5.6665759356570922E-2</v>
      </c>
      <c r="K226" s="5">
        <v>6.3550773369199731E-2</v>
      </c>
      <c r="L226" s="25">
        <v>6.2000773369199701E-2</v>
      </c>
      <c r="Q226" s="20">
        <v>6.3550773369199731E-2</v>
      </c>
      <c r="T226" s="37">
        <v>3.7155136095439557E-2</v>
      </c>
    </row>
    <row r="227" spans="1:20" ht="16.5" customHeight="1">
      <c r="A227" s="10">
        <v>51</v>
      </c>
      <c r="B227" s="10" t="s">
        <v>11</v>
      </c>
      <c r="C227" s="10">
        <v>8</v>
      </c>
      <c r="D227" s="8">
        <v>400</v>
      </c>
      <c r="E227" s="5">
        <f t="shared" si="9"/>
        <v>6.7249495628782782E-2</v>
      </c>
      <c r="G227" s="10">
        <v>51</v>
      </c>
      <c r="H227" s="10" t="s">
        <v>11</v>
      </c>
      <c r="I227" s="10">
        <v>8</v>
      </c>
      <c r="J227" s="5">
        <v>6.6439836306000713E-2</v>
      </c>
      <c r="K227" s="5">
        <v>6.7249495628782782E-2</v>
      </c>
      <c r="L227" s="25">
        <v>5.7249495628782801E-2</v>
      </c>
      <c r="Q227" s="20">
        <v>6.7249495628782782E-2</v>
      </c>
      <c r="T227" s="37">
        <v>4.2400121261025506E-2</v>
      </c>
    </row>
    <row r="228" spans="1:20" ht="16.5" customHeight="1">
      <c r="A228" s="10">
        <v>51</v>
      </c>
      <c r="B228" s="10" t="s">
        <v>11</v>
      </c>
      <c r="C228" s="10">
        <v>9</v>
      </c>
      <c r="D228" s="8">
        <v>374</v>
      </c>
      <c r="E228" s="5">
        <f t="shared" si="9"/>
        <v>6.2878278412911909E-2</v>
      </c>
      <c r="G228" s="10">
        <v>51</v>
      </c>
      <c r="H228" s="10" t="s">
        <v>11</v>
      </c>
      <c r="I228" s="10">
        <v>9</v>
      </c>
      <c r="J228" s="5">
        <v>5.0761468739032131E-2</v>
      </c>
      <c r="K228" s="5">
        <v>6.2878278412911909E-2</v>
      </c>
      <c r="L228" s="25">
        <v>5.28782784129119E-2</v>
      </c>
      <c r="Q228" s="20">
        <v>6.2878278412911909E-2</v>
      </c>
      <c r="T228" s="37">
        <v>4.2708846482204271E-2</v>
      </c>
    </row>
    <row r="229" spans="1:20" ht="16.5" customHeight="1">
      <c r="A229" s="10">
        <v>51</v>
      </c>
      <c r="B229" s="10" t="s">
        <v>11</v>
      </c>
      <c r="C229" s="10">
        <v>10</v>
      </c>
      <c r="D229" s="8">
        <v>323</v>
      </c>
      <c r="E229" s="5">
        <f t="shared" si="9"/>
        <v>5.4303967720242097E-2</v>
      </c>
      <c r="G229" s="10">
        <v>51</v>
      </c>
      <c r="H229" s="10" t="s">
        <v>11</v>
      </c>
      <c r="I229" s="10">
        <v>10</v>
      </c>
      <c r="J229" s="5">
        <v>4.4591749688413451E-2</v>
      </c>
      <c r="K229" s="5">
        <v>5.4303967720242097E-2</v>
      </c>
      <c r="L229" s="25">
        <v>4.9303967720242099E-2</v>
      </c>
      <c r="Q229" s="20">
        <v>5.4303967720242097E-2</v>
      </c>
      <c r="T229" s="37">
        <v>3.2705926409715147E-2</v>
      </c>
    </row>
    <row r="230" spans="1:20" ht="16.5" customHeight="1">
      <c r="A230" s="10">
        <v>51</v>
      </c>
      <c r="B230" s="10" t="s">
        <v>11</v>
      </c>
      <c r="C230" s="10">
        <v>11</v>
      </c>
      <c r="D230" s="8">
        <v>255</v>
      </c>
      <c r="E230" s="5">
        <f t="shared" si="9"/>
        <v>4.2871553463349026E-2</v>
      </c>
      <c r="G230" s="10">
        <v>51</v>
      </c>
      <c r="H230" s="10" t="s">
        <v>11</v>
      </c>
      <c r="I230" s="10">
        <v>11</v>
      </c>
      <c r="J230" s="5">
        <v>3.5495483498877628E-2</v>
      </c>
      <c r="K230" s="5">
        <v>4.2871553463349026E-2</v>
      </c>
      <c r="L230" s="25">
        <v>4.5871553463349E-2</v>
      </c>
      <c r="Q230" s="20">
        <v>4.2871553463349026E-2</v>
      </c>
      <c r="T230" s="37">
        <v>2.6891415655600857E-2</v>
      </c>
    </row>
    <row r="231" spans="1:20" ht="16.5" customHeight="1">
      <c r="A231" s="10">
        <v>51</v>
      </c>
      <c r="B231" s="10" t="s">
        <v>11</v>
      </c>
      <c r="C231" s="10">
        <v>12</v>
      </c>
      <c r="D231" s="8">
        <v>217</v>
      </c>
      <c r="E231" s="5">
        <f t="shared" si="9"/>
        <v>3.6482851378614657E-2</v>
      </c>
      <c r="G231" s="10">
        <v>51</v>
      </c>
      <c r="H231" s="10" t="s">
        <v>11</v>
      </c>
      <c r="I231" s="10">
        <v>12</v>
      </c>
      <c r="J231" s="5">
        <v>3.4208286904576196E-2</v>
      </c>
      <c r="K231" s="5">
        <v>3.6482851378614657E-2</v>
      </c>
      <c r="L231" s="25">
        <v>4.0482851378614702E-2</v>
      </c>
      <c r="Q231" s="20">
        <v>3.6482851378614657E-2</v>
      </c>
      <c r="T231" s="37">
        <v>5.7548833196988981E-2</v>
      </c>
    </row>
    <row r="232" spans="1:20" ht="16.5" customHeight="1">
      <c r="A232" s="10">
        <v>51</v>
      </c>
      <c r="B232" s="10" t="s">
        <v>11</v>
      </c>
      <c r="C232" s="10">
        <v>13</v>
      </c>
      <c r="D232" s="8">
        <v>213</v>
      </c>
      <c r="E232" s="5">
        <f t="shared" si="9"/>
        <v>3.5810356422326835E-2</v>
      </c>
      <c r="G232" s="10">
        <v>51</v>
      </c>
      <c r="H232" s="10" t="s">
        <v>11</v>
      </c>
      <c r="I232" s="10">
        <v>13</v>
      </c>
      <c r="J232" s="5">
        <v>3.6563908568447191E-2</v>
      </c>
      <c r="K232" s="5">
        <v>3.5810356422326835E-2</v>
      </c>
      <c r="L232" s="25">
        <v>3.7310356422326801E-2</v>
      </c>
      <c r="Q232" s="20">
        <v>3.5810356422326835E-2</v>
      </c>
      <c r="T232" s="37">
        <v>6.6684647774614983E-2</v>
      </c>
    </row>
    <row r="233" spans="1:20" ht="16.5" customHeight="1">
      <c r="A233" s="10">
        <v>51</v>
      </c>
      <c r="B233" s="10" t="s">
        <v>11</v>
      </c>
      <c r="C233" s="10">
        <v>14</v>
      </c>
      <c r="D233" s="8">
        <v>177</v>
      </c>
      <c r="E233" s="5">
        <f t="shared" si="9"/>
        <v>2.9757901815736381E-2</v>
      </c>
      <c r="G233" s="10">
        <v>51</v>
      </c>
      <c r="H233" s="10" t="s">
        <v>11</v>
      </c>
      <c r="I233" s="10">
        <v>14</v>
      </c>
      <c r="J233" s="5">
        <v>3.4614891328419391E-2</v>
      </c>
      <c r="K233" s="5">
        <v>2.9757901815736381E-2</v>
      </c>
      <c r="L233" s="25">
        <v>3.2757901815736401E-2</v>
      </c>
      <c r="Q233" s="20">
        <v>2.9757901815736381E-2</v>
      </c>
      <c r="T233" s="37">
        <v>4.2147122614066723E-2</v>
      </c>
    </row>
    <row r="234" spans="1:20" ht="16.5" customHeight="1">
      <c r="A234" s="10">
        <v>51</v>
      </c>
      <c r="B234" s="10" t="s">
        <v>11</v>
      </c>
      <c r="C234" s="10">
        <v>15</v>
      </c>
      <c r="D234" s="8">
        <v>120</v>
      </c>
      <c r="E234" s="5">
        <f t="shared" si="9"/>
        <v>2.0174848688634835E-2</v>
      </c>
      <c r="G234" s="10">
        <v>51</v>
      </c>
      <c r="H234" s="10" t="s">
        <v>11</v>
      </c>
      <c r="I234" s="10">
        <v>15</v>
      </c>
      <c r="J234" s="5">
        <v>3.3637058833755791E-2</v>
      </c>
      <c r="K234" s="5">
        <v>2.0174848688634835E-2</v>
      </c>
      <c r="L234" s="25">
        <v>2.9174848688634802E-2</v>
      </c>
      <c r="Q234" s="20">
        <v>2.0174848688634835E-2</v>
      </c>
      <c r="T234" s="37">
        <v>3.6386109371203623E-2</v>
      </c>
    </row>
    <row r="235" spans="1:20" ht="16.5" customHeight="1">
      <c r="A235" s="10">
        <v>51</v>
      </c>
      <c r="B235" s="10" t="s">
        <v>11</v>
      </c>
      <c r="C235" s="10">
        <v>16</v>
      </c>
      <c r="D235" s="8">
        <v>110</v>
      </c>
      <c r="E235" s="5">
        <f t="shared" si="9"/>
        <v>1.8493611297915265E-2</v>
      </c>
      <c r="G235" s="10">
        <v>51</v>
      </c>
      <c r="H235" s="10" t="s">
        <v>11</v>
      </c>
      <c r="I235" s="10">
        <v>16</v>
      </c>
      <c r="J235" s="5">
        <v>3.1980059928875031E-2</v>
      </c>
      <c r="K235" s="5">
        <v>1.8493611297915265E-2</v>
      </c>
      <c r="L235" s="25">
        <v>2.4993611297915299E-2</v>
      </c>
      <c r="Q235" s="20">
        <v>1.8493611297915265E-2</v>
      </c>
      <c r="T235" s="37">
        <v>1.5757246126445825E-2</v>
      </c>
    </row>
    <row r="236" spans="1:20" ht="16.5" customHeight="1">
      <c r="A236" s="10">
        <v>51</v>
      </c>
      <c r="B236" s="10" t="s">
        <v>11</v>
      </c>
      <c r="C236" s="10">
        <v>17</v>
      </c>
      <c r="D236" s="8">
        <v>162</v>
      </c>
      <c r="E236" s="5">
        <f t="shared" si="9"/>
        <v>2.7236045729657026E-2</v>
      </c>
      <c r="G236" s="10">
        <v>51</v>
      </c>
      <c r="H236" s="10" t="s">
        <v>11</v>
      </c>
      <c r="I236" s="10">
        <v>17</v>
      </c>
      <c r="J236" s="5">
        <v>2.520422500911066E-2</v>
      </c>
      <c r="K236" s="5">
        <v>2.7236045729657026E-2</v>
      </c>
      <c r="L236" s="25">
        <v>2.2236045729657001E-2</v>
      </c>
      <c r="Q236" s="20">
        <v>2.7236045729657026E-2</v>
      </c>
      <c r="T236" s="37">
        <v>4.3279486602217025E-2</v>
      </c>
    </row>
    <row r="237" spans="1:20" ht="16.5" customHeight="1">
      <c r="A237" s="10">
        <v>51</v>
      </c>
      <c r="B237" s="10" t="s">
        <v>11</v>
      </c>
      <c r="C237" s="10">
        <v>18</v>
      </c>
      <c r="D237" s="8">
        <v>142</v>
      </c>
      <c r="E237" s="5">
        <f t="shared" si="9"/>
        <v>2.387357094821789E-2</v>
      </c>
      <c r="G237" s="10">
        <v>51</v>
      </c>
      <c r="H237" s="10" t="s">
        <v>11</v>
      </c>
      <c r="I237" s="10">
        <v>18</v>
      </c>
      <c r="J237" s="5">
        <v>2.0890711029395749E-2</v>
      </c>
      <c r="K237" s="5">
        <v>2.387357094821789E-2</v>
      </c>
      <c r="L237" s="25">
        <v>1.8873570948217899E-2</v>
      </c>
      <c r="Q237" s="20">
        <v>2.387357094821789E-2</v>
      </c>
      <c r="T237" s="37">
        <v>3.7254329397551147E-2</v>
      </c>
    </row>
    <row r="238" spans="1:20" ht="16.5" customHeight="1">
      <c r="A238" s="10">
        <v>51</v>
      </c>
      <c r="B238" s="10" t="s">
        <v>11</v>
      </c>
      <c r="C238" s="10">
        <v>19</v>
      </c>
      <c r="D238" s="8">
        <v>116</v>
      </c>
      <c r="E238" s="5">
        <f t="shared" si="9"/>
        <v>1.9502353732347006E-2</v>
      </c>
      <c r="G238" s="10">
        <v>51</v>
      </c>
      <c r="H238" s="10" t="s">
        <v>11</v>
      </c>
      <c r="I238" s="10">
        <v>19</v>
      </c>
      <c r="J238" s="5">
        <v>1.6284715560307184E-2</v>
      </c>
      <c r="K238" s="5">
        <v>1.9502353732347006E-2</v>
      </c>
      <c r="L238" s="25">
        <v>1.6502353732347E-2</v>
      </c>
      <c r="Q238" s="20">
        <v>1.9502353732347006E-2</v>
      </c>
      <c r="T238" s="37">
        <v>2.9395767901047434E-2</v>
      </c>
    </row>
    <row r="239" spans="1:20" ht="16.5" customHeight="1">
      <c r="A239" s="10">
        <v>51</v>
      </c>
      <c r="B239" s="10" t="s">
        <v>11</v>
      </c>
      <c r="C239" s="10">
        <v>20</v>
      </c>
      <c r="D239" s="8">
        <v>94</v>
      </c>
      <c r="E239" s="5">
        <f t="shared" si="9"/>
        <v>1.5803631472763955E-2</v>
      </c>
      <c r="G239" s="10">
        <v>51</v>
      </c>
      <c r="H239" s="10" t="s">
        <v>11</v>
      </c>
      <c r="I239" s="10">
        <v>20</v>
      </c>
      <c r="J239" s="5">
        <v>1.2548163018203187E-2</v>
      </c>
      <c r="K239" s="5">
        <v>1.5803631472763955E-2</v>
      </c>
      <c r="L239" s="25">
        <v>1.3803631472764E-2</v>
      </c>
      <c r="Q239" s="20">
        <v>1.5803631472763955E-2</v>
      </c>
      <c r="T239" s="37">
        <v>3.999161872323731E-2</v>
      </c>
    </row>
    <row r="240" spans="1:20" ht="16.5" customHeight="1">
      <c r="A240" s="10">
        <v>51</v>
      </c>
      <c r="B240" s="10" t="s">
        <v>11</v>
      </c>
      <c r="C240" s="10">
        <v>21</v>
      </c>
      <c r="D240" s="8">
        <v>74</v>
      </c>
      <c r="E240" s="5">
        <f t="shared" si="9"/>
        <v>1.2441156691324815E-2</v>
      </c>
      <c r="G240" s="10">
        <v>51</v>
      </c>
      <c r="H240" s="10" t="s">
        <v>11</v>
      </c>
      <c r="I240" s="10">
        <v>21</v>
      </c>
      <c r="J240" s="5">
        <v>1.2833557890156548E-2</v>
      </c>
      <c r="K240" s="5">
        <v>1.2441156691324815E-2</v>
      </c>
      <c r="L240" s="25">
        <v>1.1041156691324799E-2</v>
      </c>
      <c r="Q240" s="20">
        <v>1.2441156691324815E-2</v>
      </c>
      <c r="T240" s="37">
        <v>3.2377139621817173E-2</v>
      </c>
    </row>
    <row r="241" spans="1:20" ht="16.5" customHeight="1">
      <c r="A241" s="10">
        <v>51</v>
      </c>
      <c r="B241" s="10" t="s">
        <v>11</v>
      </c>
      <c r="C241" s="10">
        <v>22</v>
      </c>
      <c r="D241" s="8">
        <v>43</v>
      </c>
      <c r="E241" s="5">
        <f t="shared" si="9"/>
        <v>7.229320780094149E-3</v>
      </c>
      <c r="G241" s="10">
        <v>51</v>
      </c>
      <c r="H241" s="10" t="s">
        <v>11</v>
      </c>
      <c r="I241" s="10">
        <v>22</v>
      </c>
      <c r="J241" s="5">
        <v>1.4289739834000005E-2</v>
      </c>
      <c r="K241" s="5">
        <v>7.229320780094149E-3</v>
      </c>
      <c r="L241" s="25">
        <v>7.229320780094149E-3</v>
      </c>
      <c r="Q241" s="20">
        <v>7.229320780094149E-3</v>
      </c>
      <c r="T241" s="37">
        <v>4.0424056939184473E-2</v>
      </c>
    </row>
    <row r="242" spans="1:20" ht="16.5" customHeight="1">
      <c r="A242" s="10">
        <v>51</v>
      </c>
      <c r="B242" s="10" t="s">
        <v>11</v>
      </c>
      <c r="C242" s="10">
        <v>23</v>
      </c>
      <c r="D242" s="8">
        <v>37</v>
      </c>
      <c r="E242" s="5">
        <f t="shared" si="9"/>
        <v>6.2205783456624076E-3</v>
      </c>
      <c r="G242" s="10">
        <v>51</v>
      </c>
      <c r="H242" s="10" t="s">
        <v>11</v>
      </c>
      <c r="I242" s="10">
        <v>23</v>
      </c>
      <c r="J242" s="5">
        <v>1.5777522040729918E-2</v>
      </c>
      <c r="K242" s="5">
        <v>6.2205783456624076E-3</v>
      </c>
      <c r="L242" s="25">
        <v>6.2205783456624076E-3</v>
      </c>
      <c r="Q242" s="20">
        <v>6.2205783456624076E-3</v>
      </c>
      <c r="T242" s="37">
        <v>2.1498197802589724E-2</v>
      </c>
    </row>
    <row r="243" spans="1:20" ht="16.5" customHeight="1">
      <c r="A243" s="10">
        <v>51</v>
      </c>
      <c r="B243" s="10" t="s">
        <v>11</v>
      </c>
      <c r="C243" s="10">
        <v>24</v>
      </c>
      <c r="D243" s="8">
        <v>17</v>
      </c>
      <c r="E243" s="5">
        <f t="shared" si="9"/>
        <v>2.8581035642232682E-3</v>
      </c>
      <c r="G243" s="10">
        <v>51</v>
      </c>
      <c r="H243" s="10" t="s">
        <v>11</v>
      </c>
      <c r="I243" s="10">
        <v>24</v>
      </c>
      <c r="J243" s="5">
        <v>1.7797271725764154E-2</v>
      </c>
      <c r="K243" s="5">
        <v>2.8581035642232682E-3</v>
      </c>
      <c r="L243" s="25">
        <v>2.8581035642232682E-3</v>
      </c>
      <c r="Q243" s="20">
        <v>2.8581035642232682E-3</v>
      </c>
      <c r="T243" s="37">
        <v>2.257037709058243E-2</v>
      </c>
    </row>
    <row r="244" spans="1:20" ht="16.5" customHeight="1">
      <c r="A244" s="10">
        <v>51</v>
      </c>
      <c r="B244" s="10" t="s">
        <v>11</v>
      </c>
      <c r="C244" s="10">
        <v>25</v>
      </c>
      <c r="D244" s="8">
        <v>10</v>
      </c>
      <c r="E244" s="5">
        <f t="shared" si="9"/>
        <v>1.6812373907195697E-3</v>
      </c>
      <c r="G244" s="10">
        <v>51</v>
      </c>
      <c r="H244" s="10" t="s">
        <v>11</v>
      </c>
      <c r="I244" s="10">
        <v>25</v>
      </c>
      <c r="J244" s="5">
        <v>2.5643947596422213E-3</v>
      </c>
      <c r="K244" s="5">
        <v>1.6812373907195697E-3</v>
      </c>
      <c r="L244" s="25">
        <v>1.7812373907195699E-3</v>
      </c>
      <c r="Q244" s="20">
        <v>1.6812373907195697E-3</v>
      </c>
      <c r="T244" s="37">
        <v>6.5400707504586287E-3</v>
      </c>
    </row>
    <row r="245" spans="1:20" ht="16.5" customHeight="1">
      <c r="A245" s="10">
        <v>51</v>
      </c>
      <c r="B245" s="10" t="s">
        <v>11</v>
      </c>
      <c r="C245" s="10">
        <v>26</v>
      </c>
      <c r="D245" s="8">
        <v>8</v>
      </c>
      <c r="E245" s="5">
        <f t="shared" si="9"/>
        <v>1.3449899125756557E-3</v>
      </c>
      <c r="G245" s="10">
        <v>51</v>
      </c>
      <c r="H245" s="10" t="s">
        <v>11</v>
      </c>
      <c r="I245" s="10">
        <v>26</v>
      </c>
      <c r="J245" s="5">
        <v>2.6753076006263083E-3</v>
      </c>
      <c r="K245" s="5">
        <v>1.3449899125756557E-3</v>
      </c>
      <c r="L245" s="25">
        <v>1.44498991257566E-3</v>
      </c>
      <c r="Q245" s="20">
        <v>1.3449899125756557E-3</v>
      </c>
      <c r="T245" s="37">
        <v>7.3648240489145572E-3</v>
      </c>
    </row>
    <row r="246" spans="1:20" ht="16.5" customHeight="1">
      <c r="A246" s="10">
        <v>51</v>
      </c>
      <c r="B246" s="10" t="s">
        <v>11</v>
      </c>
      <c r="C246" s="10">
        <v>27</v>
      </c>
      <c r="D246" s="8">
        <v>12</v>
      </c>
      <c r="E246" s="5">
        <f t="shared" si="9"/>
        <v>2.0174848688634837E-3</v>
      </c>
      <c r="G246" s="10">
        <v>51</v>
      </c>
      <c r="H246" s="10" t="s">
        <v>11</v>
      </c>
      <c r="I246" s="10">
        <v>27</v>
      </c>
      <c r="J246" s="5">
        <v>2.1913827070658052E-3</v>
      </c>
      <c r="K246" s="5">
        <v>2.0174848688634837E-3</v>
      </c>
      <c r="L246" s="25">
        <v>2.0174848688634837E-3</v>
      </c>
      <c r="Q246" s="20">
        <v>2.0174848688634837E-3</v>
      </c>
      <c r="T246" s="37">
        <v>6.5991409191318243E-3</v>
      </c>
    </row>
    <row r="247" spans="1:20" ht="16.5" customHeight="1">
      <c r="A247" s="10">
        <v>51</v>
      </c>
      <c r="B247" s="10" t="s">
        <v>11</v>
      </c>
      <c r="C247" s="10">
        <v>28</v>
      </c>
      <c r="D247" s="8">
        <v>5</v>
      </c>
      <c r="E247" s="5">
        <f t="shared" si="9"/>
        <v>8.4061869535978484E-4</v>
      </c>
      <c r="G247" s="10">
        <v>51</v>
      </c>
      <c r="H247" s="10" t="s">
        <v>11</v>
      </c>
      <c r="I247" s="10">
        <v>28</v>
      </c>
      <c r="J247" s="5">
        <v>1.0814175743945431E-3</v>
      </c>
      <c r="K247" s="5">
        <v>8.4061869535978484E-4</v>
      </c>
      <c r="L247" s="25">
        <v>8.4061869535978484E-4</v>
      </c>
      <c r="Q247" s="20">
        <v>8.4061869535978484E-4</v>
      </c>
      <c r="T247" s="37">
        <v>1.6539647228494558E-3</v>
      </c>
    </row>
    <row r="248" spans="1:20" ht="16.5" customHeight="1">
      <c r="A248" s="10">
        <v>51</v>
      </c>
      <c r="B248" s="10" t="s">
        <v>11</v>
      </c>
      <c r="C248" s="10">
        <v>29</v>
      </c>
      <c r="D248" s="8">
        <v>1</v>
      </c>
      <c r="E248" s="5">
        <f t="shared" si="9"/>
        <v>1.6812373907195696E-4</v>
      </c>
      <c r="G248" s="10">
        <v>51</v>
      </c>
      <c r="H248" s="10" t="s">
        <v>11</v>
      </c>
      <c r="I248" s="10">
        <v>29</v>
      </c>
      <c r="J248" s="5">
        <v>8.5554168290205416E-4</v>
      </c>
      <c r="K248" s="5">
        <v>1.6812373907195696E-4</v>
      </c>
      <c r="L248" s="25">
        <v>1.6812373907195696E-4</v>
      </c>
      <c r="Q248" s="20">
        <v>1.6812373907195696E-4</v>
      </c>
      <c r="T248" s="37">
        <v>1.7052331711318513E-3</v>
      </c>
    </row>
    <row r="249" spans="1:20" ht="16.5" customHeight="1">
      <c r="A249" s="10">
        <v>51</v>
      </c>
      <c r="B249" s="10" t="s">
        <v>11</v>
      </c>
      <c r="C249" s="10">
        <v>30</v>
      </c>
      <c r="D249" s="8">
        <v>1</v>
      </c>
      <c r="E249" s="5">
        <f>D249/SUM(D$219:D$249)</f>
        <v>1.6812373907195696E-4</v>
      </c>
      <c r="F249" s="6">
        <f>SUM(E219:E249)</f>
        <v>0.99999999999999989</v>
      </c>
      <c r="G249" s="10">
        <v>51</v>
      </c>
      <c r="H249" s="10" t="s">
        <v>11</v>
      </c>
      <c r="I249" s="10">
        <v>30</v>
      </c>
      <c r="J249" s="5">
        <v>1.4882732838807256E-3</v>
      </c>
      <c r="K249" s="5">
        <v>1.6812373907195696E-4</v>
      </c>
      <c r="L249" s="25">
        <v>1.6812373907195696E-4</v>
      </c>
      <c r="M249" s="19">
        <f>SUM(L219:L249)</f>
        <v>0.99999775386684586</v>
      </c>
      <c r="Q249" s="20">
        <v>1.6812373907195696E-4</v>
      </c>
      <c r="T249" s="37">
        <v>2.1109226314534159E-3</v>
      </c>
    </row>
    <row r="250" spans="1:20" ht="16.5" customHeight="1">
      <c r="A250" s="10">
        <v>52</v>
      </c>
      <c r="B250" s="10" t="s">
        <v>12</v>
      </c>
      <c r="C250" s="10">
        <v>0</v>
      </c>
      <c r="D250" s="8">
        <v>1291</v>
      </c>
      <c r="E250" s="5">
        <f>D250/SUM(D$250:D$280)</f>
        <v>2.3532199558885181E-2</v>
      </c>
      <c r="G250" s="10">
        <v>52</v>
      </c>
      <c r="H250" s="10" t="s">
        <v>12</v>
      </c>
      <c r="I250" s="10">
        <v>0</v>
      </c>
      <c r="J250" s="5">
        <v>3.1118313709491478E-2</v>
      </c>
      <c r="K250" s="5">
        <v>2.3532199558885181E-2</v>
      </c>
      <c r="L250" s="28">
        <v>2.6532199558885201E-2</v>
      </c>
      <c r="Q250" s="20">
        <v>2.3532199558885181E-2</v>
      </c>
      <c r="T250" s="37">
        <v>5.793895623857679E-2</v>
      </c>
    </row>
    <row r="251" spans="1:20" ht="16.5" customHeight="1">
      <c r="A251" s="10">
        <v>52</v>
      </c>
      <c r="B251" s="10" t="s">
        <v>12</v>
      </c>
      <c r="C251" s="10">
        <v>1</v>
      </c>
      <c r="D251" s="8">
        <v>4535</v>
      </c>
      <c r="E251" s="5">
        <f t="shared" ref="E251:E279" si="10">D251/SUM(D$250:D$280)</f>
        <v>8.2663458558903405E-2</v>
      </c>
      <c r="G251" s="10">
        <v>52</v>
      </c>
      <c r="H251" s="10" t="s">
        <v>12</v>
      </c>
      <c r="I251" s="10">
        <v>1</v>
      </c>
      <c r="J251" s="5">
        <v>4.7679648587195464E-2</v>
      </c>
      <c r="K251" s="5">
        <v>8.2663458558903405E-2</v>
      </c>
      <c r="L251" s="28">
        <v>7.2063458558903407E-2</v>
      </c>
      <c r="Q251" s="20">
        <v>8.2663458558903405E-2</v>
      </c>
      <c r="T251" s="37">
        <v>5.7765663797439977E-2</v>
      </c>
    </row>
    <row r="252" spans="1:20" ht="16.5" customHeight="1">
      <c r="A252" s="10">
        <v>52</v>
      </c>
      <c r="B252" s="10" t="s">
        <v>12</v>
      </c>
      <c r="C252" s="10">
        <v>2</v>
      </c>
      <c r="D252" s="8">
        <v>3861</v>
      </c>
      <c r="E252" s="5">
        <f t="shared" si="10"/>
        <v>7.0377864056433537E-2</v>
      </c>
      <c r="G252" s="10">
        <v>52</v>
      </c>
      <c r="H252" s="10" t="s">
        <v>12</v>
      </c>
      <c r="I252" s="10">
        <v>2</v>
      </c>
      <c r="J252" s="5">
        <v>5.9281245334488003E-2</v>
      </c>
      <c r="K252" s="5">
        <v>7.0377864056433537E-2</v>
      </c>
      <c r="L252" s="28">
        <v>6.9167864056433506E-2</v>
      </c>
      <c r="Q252" s="20">
        <v>7.0377864056433537E-2</v>
      </c>
      <c r="T252" s="37">
        <v>5.7707956351397617E-2</v>
      </c>
    </row>
    <row r="253" spans="1:20" ht="16.5" customHeight="1">
      <c r="A253" s="10">
        <v>52</v>
      </c>
      <c r="B253" s="10" t="s">
        <v>12</v>
      </c>
      <c r="C253" s="10">
        <v>3</v>
      </c>
      <c r="D253" s="8">
        <v>3776</v>
      </c>
      <c r="E253" s="5">
        <f t="shared" si="10"/>
        <v>6.8828493829860921E-2</v>
      </c>
      <c r="G253" s="10">
        <v>52</v>
      </c>
      <c r="H253" s="10" t="s">
        <v>12</v>
      </c>
      <c r="I253" s="10">
        <v>3</v>
      </c>
      <c r="J253" s="5">
        <v>7.9303892182236213E-2</v>
      </c>
      <c r="K253" s="5">
        <v>6.8828493829860921E-2</v>
      </c>
      <c r="L253" s="28">
        <v>6.6828493829860905E-2</v>
      </c>
      <c r="Q253" s="20">
        <v>6.8828493829860921E-2</v>
      </c>
      <c r="T253" s="37">
        <v>5.765029143110767E-2</v>
      </c>
    </row>
    <row r="254" spans="1:20" ht="16.5" customHeight="1">
      <c r="A254" s="10">
        <v>52</v>
      </c>
      <c r="B254" s="10" t="s">
        <v>12</v>
      </c>
      <c r="C254" s="10">
        <v>4</v>
      </c>
      <c r="D254" s="8">
        <v>2777</v>
      </c>
      <c r="E254" s="5">
        <f t="shared" si="10"/>
        <v>5.0618836696378122E-2</v>
      </c>
      <c r="G254" s="10">
        <v>52</v>
      </c>
      <c r="H254" s="10" t="s">
        <v>12</v>
      </c>
      <c r="I254" s="10">
        <v>4</v>
      </c>
      <c r="J254" s="5">
        <v>6.9633843616412422E-2</v>
      </c>
      <c r="K254" s="5">
        <v>5.0618836696378122E-2</v>
      </c>
      <c r="L254" s="28">
        <v>6.3618836696378106E-2</v>
      </c>
      <c r="Q254" s="20">
        <v>5.0618836696378122E-2</v>
      </c>
      <c r="T254" s="37">
        <v>5.2748411737566954E-2</v>
      </c>
    </row>
    <row r="255" spans="1:20" ht="16.5" customHeight="1">
      <c r="A255" s="10">
        <v>52</v>
      </c>
      <c r="B255" s="10" t="s">
        <v>12</v>
      </c>
      <c r="C255" s="10">
        <v>5</v>
      </c>
      <c r="D255" s="8">
        <v>2395</v>
      </c>
      <c r="E255" s="5">
        <f t="shared" si="10"/>
        <v>4.365578461931062E-2</v>
      </c>
      <c r="G255" s="10">
        <v>52</v>
      </c>
      <c r="H255" s="10" t="s">
        <v>12</v>
      </c>
      <c r="I255" s="10">
        <v>5</v>
      </c>
      <c r="J255" s="5">
        <v>5.5683516475880504E-2</v>
      </c>
      <c r="K255" s="5">
        <v>4.365578461931062E-2</v>
      </c>
      <c r="L255" s="28">
        <v>5.9655784619310599E-2</v>
      </c>
      <c r="Q255" s="20">
        <v>4.365578461931062E-2</v>
      </c>
      <c r="T255" s="37">
        <v>4.4182449426355248E-2</v>
      </c>
    </row>
    <row r="256" spans="1:20" ht="16.5" customHeight="1">
      <c r="A256" s="10">
        <v>52</v>
      </c>
      <c r="B256" s="10" t="s">
        <v>12</v>
      </c>
      <c r="C256" s="10">
        <v>6</v>
      </c>
      <c r="D256" s="8">
        <v>2401</v>
      </c>
      <c r="E256" s="5">
        <f t="shared" si="10"/>
        <v>4.3765151929421632E-2</v>
      </c>
      <c r="G256" s="10">
        <v>52</v>
      </c>
      <c r="H256" s="10" t="s">
        <v>12</v>
      </c>
      <c r="I256" s="10">
        <v>6</v>
      </c>
      <c r="J256" s="5">
        <v>5.2425358587149647E-2</v>
      </c>
      <c r="K256" s="5">
        <v>4.3765151929421632E-2</v>
      </c>
      <c r="L256" s="28">
        <v>5.6765151929421602E-2</v>
      </c>
      <c r="Q256" s="20">
        <v>4.3765151929421632E-2</v>
      </c>
      <c r="T256" s="37">
        <v>4.0579922835321199E-2</v>
      </c>
    </row>
    <row r="257" spans="1:20" ht="16.5" customHeight="1">
      <c r="A257" s="10">
        <v>52</v>
      </c>
      <c r="B257" s="10" t="s">
        <v>12</v>
      </c>
      <c r="C257" s="10">
        <v>7</v>
      </c>
      <c r="D257" s="8">
        <v>3167</v>
      </c>
      <c r="E257" s="5">
        <f t="shared" si="10"/>
        <v>5.7727711853593627E-2</v>
      </c>
      <c r="G257" s="10">
        <v>52</v>
      </c>
      <c r="H257" s="10" t="s">
        <v>12</v>
      </c>
      <c r="I257" s="10">
        <v>7</v>
      </c>
      <c r="J257" s="5">
        <v>4.9711170915238079E-2</v>
      </c>
      <c r="K257" s="5">
        <v>5.7727711853593627E-2</v>
      </c>
      <c r="L257" s="28">
        <v>5.3727711853593603E-2</v>
      </c>
      <c r="Q257" s="20">
        <v>5.7727711853593627E-2</v>
      </c>
      <c r="T257" s="37">
        <v>4.4628714672315904E-2</v>
      </c>
    </row>
    <row r="258" spans="1:20" ht="16.5" customHeight="1">
      <c r="A258" s="10">
        <v>52</v>
      </c>
      <c r="B258" s="10" t="s">
        <v>12</v>
      </c>
      <c r="C258" s="10">
        <v>8</v>
      </c>
      <c r="D258" s="8">
        <v>3999</v>
      </c>
      <c r="E258" s="5">
        <f t="shared" si="10"/>
        <v>7.2893312188986717E-2</v>
      </c>
      <c r="G258" s="10">
        <v>52</v>
      </c>
      <c r="H258" s="10" t="s">
        <v>12</v>
      </c>
      <c r="I258" s="10">
        <v>8</v>
      </c>
      <c r="J258" s="5">
        <v>7.167879682335293E-2</v>
      </c>
      <c r="K258" s="5">
        <v>7.2893312188986717E-2</v>
      </c>
      <c r="L258" s="28">
        <v>4.9893312188986703E-2</v>
      </c>
      <c r="Q258" s="20">
        <v>7.2893312188986717E-2</v>
      </c>
      <c r="T258" s="37">
        <v>5.0929245100278492E-2</v>
      </c>
    </row>
    <row r="259" spans="1:20" ht="16.5" customHeight="1">
      <c r="A259" s="10">
        <v>52</v>
      </c>
      <c r="B259" s="10" t="s">
        <v>12</v>
      </c>
      <c r="C259" s="10">
        <v>9</v>
      </c>
      <c r="D259" s="8">
        <v>3233</v>
      </c>
      <c r="E259" s="5">
        <f t="shared" si="10"/>
        <v>5.8930752264814715E-2</v>
      </c>
      <c r="G259" s="10">
        <v>52</v>
      </c>
      <c r="H259" s="10" t="s">
        <v>12</v>
      </c>
      <c r="I259" s="10">
        <v>9</v>
      </c>
      <c r="J259" s="5">
        <v>4.5682473374126266E-2</v>
      </c>
      <c r="K259" s="5">
        <v>5.8930752264814715E-2</v>
      </c>
      <c r="L259" s="28">
        <v>4.7930752264814698E-2</v>
      </c>
      <c r="Q259" s="20">
        <v>5.8930752264814715E-2</v>
      </c>
      <c r="T259" s="37">
        <v>5.1299453038024877E-2</v>
      </c>
    </row>
    <row r="260" spans="1:20" ht="16.5" customHeight="1">
      <c r="A260" s="10">
        <v>52</v>
      </c>
      <c r="B260" s="10" t="s">
        <v>12</v>
      </c>
      <c r="C260" s="10">
        <v>10</v>
      </c>
      <c r="D260" s="8">
        <v>2541</v>
      </c>
      <c r="E260" s="5">
        <f t="shared" si="10"/>
        <v>4.6317055832011809E-2</v>
      </c>
      <c r="G260" s="10">
        <v>52</v>
      </c>
      <c r="H260" s="10" t="s">
        <v>12</v>
      </c>
      <c r="I260" s="10">
        <v>10</v>
      </c>
      <c r="J260" s="5">
        <v>4.1975998397576361E-2</v>
      </c>
      <c r="K260" s="5">
        <v>4.6317055832011809E-2</v>
      </c>
      <c r="L260" s="28">
        <v>4.4317055832011801E-2</v>
      </c>
      <c r="Q260" s="20">
        <v>4.6317055832011809E-2</v>
      </c>
      <c r="T260" s="37">
        <v>4.1191124212066915E-2</v>
      </c>
    </row>
    <row r="261" spans="1:20" ht="16.5" customHeight="1">
      <c r="A261" s="10">
        <v>52</v>
      </c>
      <c r="B261" s="10" t="s">
        <v>12</v>
      </c>
      <c r="C261" s="10">
        <v>11</v>
      </c>
      <c r="D261" s="8">
        <v>2111</v>
      </c>
      <c r="E261" s="5">
        <f t="shared" si="10"/>
        <v>3.847906527405625E-2</v>
      </c>
      <c r="G261" s="10">
        <v>52</v>
      </c>
      <c r="H261" s="10" t="s">
        <v>12</v>
      </c>
      <c r="I261" s="10">
        <v>11</v>
      </c>
      <c r="J261" s="5">
        <v>3.1278094392248115E-2</v>
      </c>
      <c r="K261" s="5">
        <v>3.847906527405625E-2</v>
      </c>
      <c r="L261" s="28">
        <v>4.1479065274056197E-2</v>
      </c>
      <c r="Q261" s="20">
        <v>3.847906527405625E-2</v>
      </c>
      <c r="T261" s="37">
        <v>3.1310435738846468E-2</v>
      </c>
    </row>
    <row r="262" spans="1:20" ht="16.5" customHeight="1">
      <c r="A262" s="10">
        <v>52</v>
      </c>
      <c r="B262" s="10" t="s">
        <v>12</v>
      </c>
      <c r="C262" s="10">
        <v>12</v>
      </c>
      <c r="D262" s="8">
        <v>1962</v>
      </c>
      <c r="E262" s="5">
        <f t="shared" si="10"/>
        <v>3.5763110406299557E-2</v>
      </c>
      <c r="G262" s="10">
        <v>52</v>
      </c>
      <c r="H262" s="10" t="s">
        <v>12</v>
      </c>
      <c r="I262" s="10">
        <v>12</v>
      </c>
      <c r="J262" s="5">
        <v>3.2488837188527901E-2</v>
      </c>
      <c r="K262" s="5">
        <v>3.5763110406299557E-2</v>
      </c>
      <c r="L262" s="28">
        <v>3.9763110406299602E-2</v>
      </c>
      <c r="Q262" s="20">
        <v>3.5763110406299557E-2</v>
      </c>
      <c r="T262" s="37">
        <v>3.3640698131669339E-2</v>
      </c>
    </row>
    <row r="263" spans="1:20" ht="16.5" customHeight="1">
      <c r="A263" s="10">
        <v>52</v>
      </c>
      <c r="B263" s="10" t="s">
        <v>12</v>
      </c>
      <c r="C263" s="10">
        <v>13</v>
      </c>
      <c r="D263" s="8">
        <v>2743</v>
      </c>
      <c r="E263" s="5">
        <f t="shared" si="10"/>
        <v>4.9999088605749073E-2</v>
      </c>
      <c r="G263" s="10">
        <v>52</v>
      </c>
      <c r="H263" s="10" t="s">
        <v>12</v>
      </c>
      <c r="I263" s="10">
        <v>13</v>
      </c>
      <c r="J263" s="5">
        <v>4.2164919232089933E-2</v>
      </c>
      <c r="K263" s="5">
        <v>4.9999088605749073E-2</v>
      </c>
      <c r="L263" s="28">
        <v>3.6599088605749099E-2</v>
      </c>
      <c r="Q263" s="20">
        <v>4.9999088605749073E-2</v>
      </c>
      <c r="T263" s="37">
        <v>3.8748444992705348E-2</v>
      </c>
    </row>
    <row r="264" spans="1:20" ht="16.5" customHeight="1">
      <c r="A264" s="10">
        <v>52</v>
      </c>
      <c r="B264" s="10" t="s">
        <v>12</v>
      </c>
      <c r="C264" s="10">
        <v>14</v>
      </c>
      <c r="D264" s="8">
        <v>1606</v>
      </c>
      <c r="E264" s="5">
        <f t="shared" si="10"/>
        <v>2.9273983339713094E-2</v>
      </c>
      <c r="G264" s="10">
        <v>52</v>
      </c>
      <c r="H264" s="10" t="s">
        <v>12</v>
      </c>
      <c r="I264" s="10">
        <v>14</v>
      </c>
      <c r="J264" s="5">
        <v>3.7254508652676904E-2</v>
      </c>
      <c r="K264" s="5">
        <v>2.9273983339713094E-2</v>
      </c>
      <c r="L264" s="28">
        <v>3.40739833397131E-2</v>
      </c>
      <c r="Q264" s="20">
        <v>2.9273983339713094E-2</v>
      </c>
      <c r="T264" s="37">
        <v>3.8456612016680478E-2</v>
      </c>
    </row>
    <row r="265" spans="1:20" ht="16.5" customHeight="1">
      <c r="A265" s="10">
        <v>52</v>
      </c>
      <c r="B265" s="10" t="s">
        <v>12</v>
      </c>
      <c r="C265" s="10">
        <v>15</v>
      </c>
      <c r="D265" s="8">
        <v>1329</v>
      </c>
      <c r="E265" s="5">
        <f t="shared" si="10"/>
        <v>2.4224859189588232E-2</v>
      </c>
      <c r="G265" s="10">
        <v>52</v>
      </c>
      <c r="H265" s="10" t="s">
        <v>12</v>
      </c>
      <c r="I265" s="10">
        <v>15</v>
      </c>
      <c r="J265" s="5">
        <v>4.2743131563770888E-2</v>
      </c>
      <c r="K265" s="5">
        <v>2.4224859189588232E-2</v>
      </c>
      <c r="L265" s="28">
        <v>3.0224859189588199E-2</v>
      </c>
      <c r="Q265" s="20">
        <v>2.4224859189588232E-2</v>
      </c>
      <c r="T265" s="37">
        <v>2.7936782747370284E-2</v>
      </c>
    </row>
    <row r="266" spans="1:20" ht="16.5" customHeight="1">
      <c r="A266" s="10">
        <v>52</v>
      </c>
      <c r="B266" s="10" t="s">
        <v>12</v>
      </c>
      <c r="C266" s="10">
        <v>16</v>
      </c>
      <c r="D266" s="8">
        <v>930</v>
      </c>
      <c r="E266" s="5">
        <f t="shared" si="10"/>
        <v>1.6951933067206212E-2</v>
      </c>
      <c r="G266" s="10">
        <v>52</v>
      </c>
      <c r="H266" s="10" t="s">
        <v>12</v>
      </c>
      <c r="I266" s="10">
        <v>16</v>
      </c>
      <c r="J266" s="5">
        <v>4.2667868171567577E-2</v>
      </c>
      <c r="K266" s="5">
        <v>1.6951933067206212E-2</v>
      </c>
      <c r="L266" s="28">
        <v>2.7951933067206201E-2</v>
      </c>
      <c r="Q266" s="20">
        <v>1.6951933067206212E-2</v>
      </c>
      <c r="T266" s="37">
        <v>2.150002107151033E-2</v>
      </c>
    </row>
    <row r="267" spans="1:20" ht="16.5" customHeight="1">
      <c r="A267" s="10">
        <v>52</v>
      </c>
      <c r="B267" s="10" t="s">
        <v>12</v>
      </c>
      <c r="C267" s="10">
        <v>17</v>
      </c>
      <c r="D267" s="8">
        <v>994</v>
      </c>
      <c r="E267" s="5">
        <f t="shared" si="10"/>
        <v>1.8118517708390295E-2</v>
      </c>
      <c r="G267" s="10">
        <v>52</v>
      </c>
      <c r="H267" s="10" t="s">
        <v>12</v>
      </c>
      <c r="I267" s="10">
        <v>17</v>
      </c>
      <c r="J267" s="5">
        <v>3.3007908082947963E-2</v>
      </c>
      <c r="K267" s="5">
        <v>1.8118517708390295E-2</v>
      </c>
      <c r="L267" s="28">
        <v>2.4518517708390301E-2</v>
      </c>
      <c r="Q267" s="20">
        <v>1.8118517708390295E-2</v>
      </c>
      <c r="T267" s="37">
        <v>2.1042103769384885E-2</v>
      </c>
    </row>
    <row r="268" spans="1:20" ht="16.5" customHeight="1">
      <c r="A268" s="10">
        <v>52</v>
      </c>
      <c r="B268" s="10" t="s">
        <v>12</v>
      </c>
      <c r="C268" s="10">
        <v>18</v>
      </c>
      <c r="D268" s="8">
        <v>1278</v>
      </c>
      <c r="E268" s="5">
        <f t="shared" si="10"/>
        <v>2.3295237053644665E-2</v>
      </c>
      <c r="G268" s="10">
        <v>52</v>
      </c>
      <c r="H268" s="10" t="s">
        <v>12</v>
      </c>
      <c r="I268" s="10">
        <v>18</v>
      </c>
      <c r="J268" s="5">
        <v>2.668026900792653E-2</v>
      </c>
      <c r="K268" s="5">
        <v>2.3295237053644665E-2</v>
      </c>
      <c r="L268" s="28">
        <v>2.2295237053644699E-2</v>
      </c>
      <c r="Q268" s="20">
        <v>2.3295237053644665E-2</v>
      </c>
      <c r="T268" s="37">
        <v>2.495925713974426E-2</v>
      </c>
    </row>
    <row r="269" spans="1:20" ht="16.5" customHeight="1">
      <c r="A269" s="10">
        <v>52</v>
      </c>
      <c r="B269" s="10" t="s">
        <v>12</v>
      </c>
      <c r="C269" s="10">
        <v>19</v>
      </c>
      <c r="D269" s="8">
        <v>1176</v>
      </c>
      <c r="E269" s="5">
        <f t="shared" si="10"/>
        <v>2.1435992781757531E-2</v>
      </c>
      <c r="G269" s="10">
        <v>52</v>
      </c>
      <c r="H269" s="10" t="s">
        <v>12</v>
      </c>
      <c r="I269" s="10">
        <v>19</v>
      </c>
      <c r="J269" s="5">
        <v>1.9238476062032543E-2</v>
      </c>
      <c r="K269" s="5">
        <v>2.1435992781757531E-2</v>
      </c>
      <c r="L269" s="28">
        <v>2.0435992781757499E-2</v>
      </c>
      <c r="Q269" s="20">
        <v>2.1435992781757531E-2</v>
      </c>
      <c r="T269" s="37">
        <v>3.1772860770729085E-2</v>
      </c>
    </row>
    <row r="270" spans="1:20" ht="16.5" customHeight="1">
      <c r="A270" s="10">
        <v>52</v>
      </c>
      <c r="B270" s="10" t="s">
        <v>12</v>
      </c>
      <c r="C270" s="10">
        <v>20</v>
      </c>
      <c r="D270" s="8">
        <v>1319</v>
      </c>
      <c r="E270" s="5">
        <f t="shared" si="10"/>
        <v>2.4042580339403218E-2</v>
      </c>
      <c r="G270" s="10">
        <v>52</v>
      </c>
      <c r="H270" s="10" t="s">
        <v>12</v>
      </c>
      <c r="I270" s="10">
        <v>20</v>
      </c>
      <c r="J270" s="5">
        <v>1.182658298383487E-2</v>
      </c>
      <c r="K270" s="5">
        <v>2.4042580339403218E-2</v>
      </c>
      <c r="L270" s="28">
        <v>1.8342580339403201E-2</v>
      </c>
      <c r="Q270" s="20">
        <v>2.4042580339403218E-2</v>
      </c>
      <c r="T270" s="37">
        <v>2.8006439929844421E-2</v>
      </c>
    </row>
    <row r="271" spans="1:20" ht="16.5" customHeight="1">
      <c r="A271" s="10">
        <v>52</v>
      </c>
      <c r="B271" s="10" t="s">
        <v>12</v>
      </c>
      <c r="C271" s="10">
        <v>21</v>
      </c>
      <c r="D271" s="8">
        <v>1222</v>
      </c>
      <c r="E271" s="5">
        <f t="shared" si="10"/>
        <v>2.2274475492608591E-2</v>
      </c>
      <c r="G271" s="10">
        <v>52</v>
      </c>
      <c r="H271" s="10" t="s">
        <v>12</v>
      </c>
      <c r="I271" s="10">
        <v>21</v>
      </c>
      <c r="J271" s="5">
        <v>1.0639571311732572E-2</v>
      </c>
      <c r="K271" s="5">
        <v>2.2274475492608591E-2</v>
      </c>
      <c r="L271" s="28">
        <v>1.56744754926086E-2</v>
      </c>
      <c r="Q271" s="20">
        <v>2.2274475492608591E-2</v>
      </c>
      <c r="T271" s="37">
        <v>2.3498837749923319E-2</v>
      </c>
    </row>
    <row r="272" spans="1:20" ht="16.5" customHeight="1">
      <c r="A272" s="10">
        <v>52</v>
      </c>
      <c r="B272" s="10" t="s">
        <v>12</v>
      </c>
      <c r="C272" s="10">
        <v>22</v>
      </c>
      <c r="D272" s="8">
        <v>882</v>
      </c>
      <c r="E272" s="5">
        <f t="shared" si="10"/>
        <v>1.6076994586318151E-2</v>
      </c>
      <c r="G272" s="10">
        <v>52</v>
      </c>
      <c r="H272" s="10" t="s">
        <v>12</v>
      </c>
      <c r="I272" s="10">
        <v>22</v>
      </c>
      <c r="J272" s="5">
        <v>1.1491532174695389E-2</v>
      </c>
      <c r="K272" s="5">
        <v>1.6076994586318151E-2</v>
      </c>
      <c r="L272" s="28">
        <v>1.30769945863182E-2</v>
      </c>
      <c r="Q272" s="20">
        <v>1.6076994586318151E-2</v>
      </c>
      <c r="T272" s="37">
        <v>2.8386662682287171E-2</v>
      </c>
    </row>
    <row r="273" spans="1:20" ht="16.5" customHeight="1">
      <c r="A273" s="10">
        <v>52</v>
      </c>
      <c r="B273" s="10" t="s">
        <v>12</v>
      </c>
      <c r="C273" s="10">
        <v>23</v>
      </c>
      <c r="D273" s="8">
        <v>711</v>
      </c>
      <c r="E273" s="5">
        <f t="shared" si="10"/>
        <v>1.2960026248154427E-2</v>
      </c>
      <c r="G273" s="10">
        <v>52</v>
      </c>
      <c r="H273" s="10" t="s">
        <v>12</v>
      </c>
      <c r="I273" s="10">
        <v>23</v>
      </c>
      <c r="J273" s="5">
        <v>1.131457858134562E-2</v>
      </c>
      <c r="K273" s="5">
        <v>1.2960026248154427E-2</v>
      </c>
      <c r="L273" s="28">
        <v>1.19600262481544E-2</v>
      </c>
      <c r="Q273" s="20">
        <v>1.2960026248154427E-2</v>
      </c>
      <c r="T273" s="37">
        <v>2.012828913837425E-2</v>
      </c>
    </row>
    <row r="274" spans="1:20" ht="16.5" customHeight="1">
      <c r="A274" s="10">
        <v>52</v>
      </c>
      <c r="B274" s="10" t="s">
        <v>12</v>
      </c>
      <c r="C274" s="10">
        <v>24</v>
      </c>
      <c r="D274" s="8">
        <v>516</v>
      </c>
      <c r="E274" s="5">
        <f t="shared" si="10"/>
        <v>9.4055886695466728E-3</v>
      </c>
      <c r="G274" s="10">
        <v>52</v>
      </c>
      <c r="H274" s="10" t="s">
        <v>12</v>
      </c>
      <c r="I274" s="10">
        <v>24</v>
      </c>
      <c r="J274" s="5">
        <v>1.190884631526367E-2</v>
      </c>
      <c r="K274" s="5">
        <v>9.4055886695466728E-3</v>
      </c>
      <c r="L274" s="28">
        <v>1.05055886695466E-2</v>
      </c>
      <c r="Q274" s="20">
        <v>9.4055886695466728E-3</v>
      </c>
      <c r="T274" s="37">
        <v>1.1395200620127534E-2</v>
      </c>
    </row>
    <row r="275" spans="1:20" ht="16.5" customHeight="1">
      <c r="A275" s="10">
        <v>52</v>
      </c>
      <c r="B275" s="10" t="s">
        <v>12</v>
      </c>
      <c r="C275" s="10">
        <v>25</v>
      </c>
      <c r="D275" s="8">
        <v>271</v>
      </c>
      <c r="E275" s="5">
        <f t="shared" si="10"/>
        <v>4.9397568400138536E-3</v>
      </c>
      <c r="G275" s="10">
        <v>52</v>
      </c>
      <c r="H275" s="10" t="s">
        <v>12</v>
      </c>
      <c r="I275" s="10">
        <v>25</v>
      </c>
      <c r="J275" s="5">
        <v>6.2401332032378581E-3</v>
      </c>
      <c r="K275" s="5">
        <v>4.9397568400138536E-3</v>
      </c>
      <c r="L275" s="28">
        <v>8.9397568400138502E-3</v>
      </c>
      <c r="Q275" s="20">
        <v>4.9397568400138536E-3</v>
      </c>
      <c r="T275" s="37">
        <v>1.7759838619872636E-2</v>
      </c>
    </row>
    <row r="276" spans="1:20" ht="16.5" customHeight="1">
      <c r="A276" s="10">
        <v>52</v>
      </c>
      <c r="B276" s="10" t="s">
        <v>12</v>
      </c>
      <c r="C276" s="10">
        <v>26</v>
      </c>
      <c r="D276" s="8">
        <v>236</v>
      </c>
      <c r="E276" s="5">
        <f t="shared" si="10"/>
        <v>4.3017808643663075E-3</v>
      </c>
      <c r="G276" s="10">
        <v>52</v>
      </c>
      <c r="H276" s="10" t="s">
        <v>12</v>
      </c>
      <c r="I276" s="10">
        <v>26</v>
      </c>
      <c r="J276" s="5">
        <v>6.514295120782102E-3</v>
      </c>
      <c r="K276" s="5">
        <v>4.3017808643663075E-3</v>
      </c>
      <c r="L276" s="28">
        <v>7.90178086436631E-3</v>
      </c>
      <c r="Q276" s="20">
        <v>4.3017808643663075E-3</v>
      </c>
      <c r="T276" s="37">
        <v>9.2513073373125254E-3</v>
      </c>
    </row>
    <row r="277" spans="1:20" ht="16.5" customHeight="1">
      <c r="A277" s="10">
        <v>52</v>
      </c>
      <c r="B277" s="10" t="s">
        <v>12</v>
      </c>
      <c r="C277" s="10">
        <v>27</v>
      </c>
      <c r="D277" s="8">
        <v>244</v>
      </c>
      <c r="E277" s="5">
        <f t="shared" si="10"/>
        <v>4.4476039445143179E-3</v>
      </c>
      <c r="G277" s="10">
        <v>52</v>
      </c>
      <c r="H277" s="10" t="s">
        <v>12</v>
      </c>
      <c r="I277" s="10">
        <v>27</v>
      </c>
      <c r="J277" s="5">
        <v>6.937550800797763E-3</v>
      </c>
      <c r="K277" s="5">
        <v>4.4476039445143179E-3</v>
      </c>
      <c r="L277" s="28">
        <v>7.1476039445143198E-3</v>
      </c>
      <c r="Q277" s="20">
        <v>4.4476039445143179E-3</v>
      </c>
      <c r="T277" s="37">
        <v>8.9031064764467076E-3</v>
      </c>
    </row>
    <row r="278" spans="1:20" ht="16.5" customHeight="1">
      <c r="A278" s="10">
        <v>52</v>
      </c>
      <c r="B278" s="10" t="s">
        <v>12</v>
      </c>
      <c r="C278" s="10">
        <v>28</v>
      </c>
      <c r="D278" s="8">
        <v>207</v>
      </c>
      <c r="E278" s="5">
        <f t="shared" si="10"/>
        <v>3.7731721988297699E-3</v>
      </c>
      <c r="G278" s="10">
        <v>52</v>
      </c>
      <c r="H278" s="10" t="s">
        <v>12</v>
      </c>
      <c r="I278" s="10">
        <v>28</v>
      </c>
      <c r="J278" s="5">
        <v>1.8789490568982088E-3</v>
      </c>
      <c r="K278" s="5">
        <v>3.7731721988297699E-3</v>
      </c>
      <c r="L278" s="28">
        <v>6.27317219882977E-3</v>
      </c>
      <c r="Q278" s="20">
        <v>3.7731721988297699E-3</v>
      </c>
      <c r="T278" s="37">
        <v>9.4095881878428836E-3</v>
      </c>
    </row>
    <row r="279" spans="1:20" ht="16.5" customHeight="1">
      <c r="A279" s="10">
        <v>52</v>
      </c>
      <c r="B279" s="10" t="s">
        <v>12</v>
      </c>
      <c r="C279" s="10">
        <v>29</v>
      </c>
      <c r="D279" s="8">
        <v>233</v>
      </c>
      <c r="E279" s="5">
        <f t="shared" si="10"/>
        <v>4.247097209310804E-3</v>
      </c>
      <c r="G279" s="10">
        <v>52</v>
      </c>
      <c r="H279" s="10" t="s">
        <v>12</v>
      </c>
      <c r="I279" s="10">
        <v>29</v>
      </c>
      <c r="J279" s="5">
        <v>3.9196741795021893E-4</v>
      </c>
      <c r="K279" s="5">
        <v>4.247097209310804E-3</v>
      </c>
      <c r="L279" s="28">
        <v>4.247097209310804E-3</v>
      </c>
      <c r="Q279" s="20">
        <v>4.247097209310804E-3</v>
      </c>
      <c r="T279" s="37">
        <v>7.2493862789724233E-3</v>
      </c>
    </row>
    <row r="280" spans="1:20" ht="16.5" customHeight="1">
      <c r="A280" s="10">
        <v>52</v>
      </c>
      <c r="B280" s="10" t="s">
        <v>12</v>
      </c>
      <c r="C280" s="10">
        <v>30</v>
      </c>
      <c r="D280" s="8">
        <v>915</v>
      </c>
      <c r="E280" s="5">
        <f>D280/SUM(D$250:D$280)</f>
        <v>1.6678514791928691E-2</v>
      </c>
      <c r="F280" s="6">
        <f>SUM(E250:E280)</f>
        <v>1.0000000000000002</v>
      </c>
      <c r="G280" s="10">
        <v>52</v>
      </c>
      <c r="H280" s="10" t="s">
        <v>12</v>
      </c>
      <c r="I280" s="10">
        <v>30</v>
      </c>
      <c r="J280" s="5">
        <v>9.1577226765259916E-3</v>
      </c>
      <c r="K280" s="5">
        <v>1.6678514791928691E-2</v>
      </c>
      <c r="L280" s="28">
        <v>8.0851479192869998E-3</v>
      </c>
      <c r="M280" s="19">
        <f>SUM(L250:L280)</f>
        <v>0.99999663312735809</v>
      </c>
      <c r="Q280" s="20">
        <v>1.6678514791928691E-2</v>
      </c>
      <c r="T280" s="37">
        <v>1.002193775990411E-2</v>
      </c>
    </row>
    <row r="281" spans="1:20" ht="16.5" customHeight="1">
      <c r="A281" s="10">
        <v>53</v>
      </c>
      <c r="B281" s="10" t="s">
        <v>13</v>
      </c>
      <c r="C281" s="10">
        <v>0</v>
      </c>
      <c r="D281" s="8">
        <v>100</v>
      </c>
      <c r="E281" s="5">
        <f>D281/SUM(D$281:D$311)</f>
        <v>2.3980815347721823E-2</v>
      </c>
      <c r="G281" s="10">
        <v>53</v>
      </c>
      <c r="H281" s="10" t="s">
        <v>13</v>
      </c>
      <c r="I281" s="10">
        <v>0</v>
      </c>
      <c r="J281" s="5">
        <v>3.1172931981097309E-2</v>
      </c>
      <c r="K281" s="5">
        <v>2.3980815347721823E-2</v>
      </c>
      <c r="L281" s="29">
        <v>2.6310815347721801E-2</v>
      </c>
      <c r="Q281" s="20">
        <v>2.3980815347721823E-2</v>
      </c>
      <c r="T281" s="37">
        <v>8.0850686781647738E-2</v>
      </c>
    </row>
    <row r="282" spans="1:20" ht="16.5" customHeight="1">
      <c r="A282" s="10">
        <v>53</v>
      </c>
      <c r="B282" s="10" t="s">
        <v>13</v>
      </c>
      <c r="C282" s="10">
        <v>1</v>
      </c>
      <c r="D282" s="8">
        <v>348</v>
      </c>
      <c r="E282" s="5">
        <f>D282/SUM(D$281:D$311)</f>
        <v>8.3453237410071948E-2</v>
      </c>
      <c r="G282" s="10">
        <v>53</v>
      </c>
      <c r="H282" s="10" t="s">
        <v>13</v>
      </c>
      <c r="I282" s="10">
        <v>1</v>
      </c>
      <c r="J282" s="5">
        <v>4.7758665298490231E-2</v>
      </c>
      <c r="K282" s="5">
        <v>8.3453237410071948E-2</v>
      </c>
      <c r="L282" s="29">
        <v>7.7505323741007104E-2</v>
      </c>
      <c r="Q282" s="20">
        <v>8.3453237410071948E-2</v>
      </c>
      <c r="T282" s="37">
        <v>8.0608949642017605E-2</v>
      </c>
    </row>
    <row r="283" spans="1:20" ht="16.5" customHeight="1">
      <c r="A283" s="10">
        <v>53</v>
      </c>
      <c r="B283" s="10" t="s">
        <v>13</v>
      </c>
      <c r="C283" s="10">
        <v>2</v>
      </c>
      <c r="D283" s="8">
        <v>297</v>
      </c>
      <c r="E283" s="5">
        <f t="shared" ref="E283:E310" si="11">D283/SUM(D$281:D$311)</f>
        <v>7.1223021582733817E-2</v>
      </c>
      <c r="G283" s="10">
        <v>53</v>
      </c>
      <c r="H283" s="10" t="s">
        <v>13</v>
      </c>
      <c r="I283" s="10">
        <v>2</v>
      </c>
      <c r="J283" s="5">
        <v>5.9736195725118936E-2</v>
      </c>
      <c r="K283" s="5">
        <v>7.1223021582733817E-2</v>
      </c>
      <c r="L283" s="29">
        <v>7.1223021582733817E-2</v>
      </c>
      <c r="Q283" s="20">
        <v>7.1223021582733817E-2</v>
      </c>
      <c r="T283" s="37">
        <v>8.0528431872315717E-2</v>
      </c>
    </row>
    <row r="284" spans="1:20" ht="16.5" customHeight="1">
      <c r="A284" s="10">
        <v>53</v>
      </c>
      <c r="B284" s="10" t="s">
        <v>13</v>
      </c>
      <c r="C284" s="10">
        <v>3</v>
      </c>
      <c r="D284" s="8">
        <v>293</v>
      </c>
      <c r="E284" s="5">
        <f t="shared" si="11"/>
        <v>7.0263788968824945E-2</v>
      </c>
      <c r="G284" s="10">
        <v>53</v>
      </c>
      <c r="H284" s="10" t="s">
        <v>13</v>
      </c>
      <c r="I284" s="10">
        <v>3</v>
      </c>
      <c r="J284" s="5">
        <v>8.0273473108074603E-2</v>
      </c>
      <c r="K284" s="5">
        <v>7.0263788968824945E-2</v>
      </c>
      <c r="L284" s="29">
        <v>6.72637889688249E-2</v>
      </c>
      <c r="Q284" s="20">
        <v>7.0263788968824945E-2</v>
      </c>
      <c r="T284" s="37">
        <v>8.0447914102613802E-2</v>
      </c>
    </row>
    <row r="285" spans="1:20" ht="16.5" customHeight="1">
      <c r="A285" s="10">
        <v>53</v>
      </c>
      <c r="B285" s="10" t="s">
        <v>13</v>
      </c>
      <c r="C285" s="10">
        <v>4</v>
      </c>
      <c r="D285" s="8">
        <v>216</v>
      </c>
      <c r="E285" s="5">
        <f t="shared" si="11"/>
        <v>5.1798561151079135E-2</v>
      </c>
      <c r="G285" s="10">
        <v>53</v>
      </c>
      <c r="H285" s="10" t="s">
        <v>13</v>
      </c>
      <c r="I285" s="10">
        <v>4</v>
      </c>
      <c r="J285" s="5">
        <v>7.0282407050769657E-2</v>
      </c>
      <c r="K285" s="5">
        <v>5.1798561151079135E-2</v>
      </c>
      <c r="L285" s="29">
        <v>6.2798561151079096E-2</v>
      </c>
      <c r="Q285" s="20">
        <v>5.1798561151079135E-2</v>
      </c>
      <c r="T285" s="37">
        <v>7.3607580288441096E-2</v>
      </c>
    </row>
    <row r="286" spans="1:20" ht="16.5" customHeight="1">
      <c r="A286" s="10">
        <v>53</v>
      </c>
      <c r="B286" s="10" t="s">
        <v>13</v>
      </c>
      <c r="C286" s="10">
        <v>5</v>
      </c>
      <c r="D286" s="8">
        <v>183</v>
      </c>
      <c r="E286" s="5">
        <f t="shared" si="11"/>
        <v>4.3884892086330937E-2</v>
      </c>
      <c r="G286" s="10">
        <v>53</v>
      </c>
      <c r="H286" s="10" t="s">
        <v>13</v>
      </c>
      <c r="I286" s="10">
        <v>5</v>
      </c>
      <c r="J286" s="5">
        <v>5.6292814415924708E-2</v>
      </c>
      <c r="K286" s="5">
        <v>4.3884892086330937E-2</v>
      </c>
      <c r="L286" s="29">
        <v>5.85848920863309E-2</v>
      </c>
      <c r="Q286" s="20">
        <v>4.3884892086330937E-2</v>
      </c>
      <c r="T286" s="37">
        <v>6.1654184267673398E-2</v>
      </c>
    </row>
    <row r="287" spans="1:20" ht="16.5" customHeight="1">
      <c r="A287" s="10">
        <v>53</v>
      </c>
      <c r="B287" s="10" t="s">
        <v>13</v>
      </c>
      <c r="C287" s="10">
        <v>6</v>
      </c>
      <c r="D287" s="8">
        <v>185</v>
      </c>
      <c r="E287" s="5">
        <f t="shared" si="11"/>
        <v>4.4364508393285373E-2</v>
      </c>
      <c r="G287" s="10">
        <v>53</v>
      </c>
      <c r="H287" s="10" t="s">
        <v>13</v>
      </c>
      <c r="I287" s="10">
        <v>6</v>
      </c>
      <c r="J287" s="5">
        <v>5.2963288879307756E-2</v>
      </c>
      <c r="K287" s="5">
        <v>4.4364508393285373E-2</v>
      </c>
      <c r="L287" s="29">
        <v>5.5864508393285398E-2</v>
      </c>
      <c r="Q287" s="20">
        <v>4.4364508393285373E-2</v>
      </c>
      <c r="T287" s="37">
        <v>5.6627154746513315E-2</v>
      </c>
    </row>
    <row r="288" spans="1:20" ht="16.5" customHeight="1">
      <c r="A288" s="10">
        <v>53</v>
      </c>
      <c r="B288" s="10" t="s">
        <v>13</v>
      </c>
      <c r="C288" s="10">
        <v>7</v>
      </c>
      <c r="D288" s="8">
        <v>242</v>
      </c>
      <c r="E288" s="5">
        <f t="shared" si="11"/>
        <v>5.8033573141486813E-2</v>
      </c>
      <c r="G288" s="10">
        <v>53</v>
      </c>
      <c r="H288" s="10" t="s">
        <v>13</v>
      </c>
      <c r="I288" s="10">
        <v>7</v>
      </c>
      <c r="J288" s="5">
        <v>5.0165722481105256E-2</v>
      </c>
      <c r="K288" s="5">
        <v>5.8033573141486813E-2</v>
      </c>
      <c r="L288" s="29">
        <v>5.2833573141486803E-2</v>
      </c>
      <c r="Q288" s="20">
        <v>5.8033573141486813E-2</v>
      </c>
      <c r="T288" s="37">
        <v>6.2277002084454303E-2</v>
      </c>
    </row>
    <row r="289" spans="1:20" ht="16.5" customHeight="1">
      <c r="A289" s="10">
        <v>53</v>
      </c>
      <c r="B289" s="10" t="s">
        <v>13</v>
      </c>
      <c r="C289" s="10">
        <v>8</v>
      </c>
      <c r="D289" s="8">
        <v>307</v>
      </c>
      <c r="E289" s="5">
        <f t="shared" si="11"/>
        <v>7.3621103117505998E-2</v>
      </c>
      <c r="G289" s="10">
        <v>53</v>
      </c>
      <c r="H289" s="10" t="s">
        <v>13</v>
      </c>
      <c r="I289" s="10">
        <v>8</v>
      </c>
      <c r="J289" s="5">
        <v>7.3224735193601703E-2</v>
      </c>
      <c r="K289" s="5">
        <v>7.3621103117505998E-2</v>
      </c>
      <c r="L289" s="29">
        <v>4.9921103117505999E-2</v>
      </c>
      <c r="Q289" s="20">
        <v>7.3621103117505998E-2</v>
      </c>
      <c r="T289" s="37">
        <v>7.1069064576538096E-2</v>
      </c>
    </row>
    <row r="290" spans="1:20" ht="16.5" customHeight="1">
      <c r="A290" s="10">
        <v>53</v>
      </c>
      <c r="B290" s="10" t="s">
        <v>13</v>
      </c>
      <c r="C290" s="10">
        <v>9</v>
      </c>
      <c r="D290" s="8">
        <v>245</v>
      </c>
      <c r="E290" s="5">
        <f t="shared" si="11"/>
        <v>5.8752997601918468E-2</v>
      </c>
      <c r="G290" s="10">
        <v>53</v>
      </c>
      <c r="H290" s="10" t="s">
        <v>13</v>
      </c>
      <c r="I290" s="10">
        <v>9</v>
      </c>
      <c r="J290" s="5">
        <v>4.6596705877191391E-2</v>
      </c>
      <c r="K290" s="5">
        <v>5.8752997601918468E-2</v>
      </c>
      <c r="L290" s="29">
        <v>4.7552997601918501E-2</v>
      </c>
      <c r="Q290" s="20">
        <v>5.8752997601918468E-2</v>
      </c>
      <c r="T290" s="37">
        <v>7.1585628350196384E-2</v>
      </c>
    </row>
    <row r="291" spans="1:20" ht="16.5" customHeight="1">
      <c r="A291" s="10">
        <v>53</v>
      </c>
      <c r="B291" s="10" t="s">
        <v>13</v>
      </c>
      <c r="C291" s="10">
        <v>10</v>
      </c>
      <c r="D291" s="8">
        <v>194</v>
      </c>
      <c r="E291" s="5">
        <f t="shared" si="11"/>
        <v>4.6522781774580337E-2</v>
      </c>
      <c r="G291" s="10">
        <v>53</v>
      </c>
      <c r="H291" s="10" t="s">
        <v>13</v>
      </c>
      <c r="I291" s="10">
        <v>10</v>
      </c>
      <c r="J291" s="5">
        <v>4.2508763851453003E-2</v>
      </c>
      <c r="K291" s="5">
        <v>4.6522781774580337E-2</v>
      </c>
      <c r="L291" s="29">
        <v>4.45227817745803E-2</v>
      </c>
      <c r="Q291" s="20">
        <v>4.6522781774580337E-2</v>
      </c>
      <c r="T291" s="37">
        <v>5.7480128379885025E-2</v>
      </c>
    </row>
    <row r="292" spans="1:20" ht="16.5" customHeight="1">
      <c r="A292" s="10">
        <v>53</v>
      </c>
      <c r="B292" s="10" t="s">
        <v>13</v>
      </c>
      <c r="C292" s="10">
        <v>11</v>
      </c>
      <c r="D292" s="8">
        <v>159</v>
      </c>
      <c r="E292" s="5">
        <f t="shared" si="11"/>
        <v>3.8129496402877695E-2</v>
      </c>
      <c r="G292" s="10">
        <v>53</v>
      </c>
      <c r="H292" s="10" t="s">
        <v>13</v>
      </c>
      <c r="I292" s="10">
        <v>11</v>
      </c>
      <c r="J292" s="5">
        <v>3.1989467851782291E-2</v>
      </c>
      <c r="K292" s="5">
        <v>3.8129496402877695E-2</v>
      </c>
      <c r="L292" s="29">
        <v>4.2629496402877699E-2</v>
      </c>
      <c r="Q292" s="20">
        <v>3.8129496402877695E-2</v>
      </c>
      <c r="T292" s="37">
        <v>4.3691919894745981E-2</v>
      </c>
    </row>
    <row r="293" spans="1:20" ht="16.5" customHeight="1">
      <c r="A293" s="10">
        <v>53</v>
      </c>
      <c r="B293" s="10" t="s">
        <v>13</v>
      </c>
      <c r="C293" s="10">
        <v>12</v>
      </c>
      <c r="D293" s="8">
        <v>151</v>
      </c>
      <c r="E293" s="5">
        <f t="shared" si="11"/>
        <v>3.621103117505995E-2</v>
      </c>
      <c r="G293" s="10">
        <v>53</v>
      </c>
      <c r="H293" s="10" t="s">
        <v>13</v>
      </c>
      <c r="I293" s="10">
        <v>12</v>
      </c>
      <c r="J293" s="5">
        <v>3.2971313081406189E-2</v>
      </c>
      <c r="K293" s="5">
        <v>3.621103117505995E-2</v>
      </c>
      <c r="L293" s="29">
        <v>4.0211031175060002E-2</v>
      </c>
      <c r="Q293" s="20">
        <v>3.621103117505995E-2</v>
      </c>
      <c r="T293" s="37">
        <v>2.15956746883567E-2</v>
      </c>
    </row>
    <row r="294" spans="1:20" ht="16.5" customHeight="1">
      <c r="A294" s="10">
        <v>53</v>
      </c>
      <c r="B294" s="10" t="s">
        <v>13</v>
      </c>
      <c r="C294" s="10">
        <v>13</v>
      </c>
      <c r="D294" s="8">
        <v>210</v>
      </c>
      <c r="E294" s="5">
        <f t="shared" si="11"/>
        <v>5.0359712230215826E-2</v>
      </c>
      <c r="G294" s="10">
        <v>53</v>
      </c>
      <c r="H294" s="10" t="s">
        <v>13</v>
      </c>
      <c r="I294" s="10">
        <v>13</v>
      </c>
      <c r="J294" s="5">
        <v>4.2102521040057315E-2</v>
      </c>
      <c r="K294" s="5">
        <v>5.0359712230215826E-2</v>
      </c>
      <c r="L294" s="29">
        <v>3.7359712230215801E-2</v>
      </c>
      <c r="Q294" s="20">
        <v>5.0359712230215826E-2</v>
      </c>
      <c r="T294" s="37">
        <v>2.1586483162135024E-2</v>
      </c>
    </row>
    <row r="295" spans="1:20" ht="16.5" customHeight="1">
      <c r="A295" s="10">
        <v>53</v>
      </c>
      <c r="B295" s="10" t="s">
        <v>13</v>
      </c>
      <c r="C295" s="10">
        <v>14</v>
      </c>
      <c r="D295" s="8">
        <v>121</v>
      </c>
      <c r="E295" s="5">
        <f t="shared" si="11"/>
        <v>2.9016786570743407E-2</v>
      </c>
      <c r="G295" s="10">
        <v>53</v>
      </c>
      <c r="H295" s="10" t="s">
        <v>13</v>
      </c>
      <c r="I295" s="10">
        <v>14</v>
      </c>
      <c r="J295" s="5">
        <v>3.7901512847731161E-2</v>
      </c>
      <c r="K295" s="5">
        <v>2.9016786570743407E-2</v>
      </c>
      <c r="L295" s="29">
        <v>3.5016786570743398E-2</v>
      </c>
      <c r="Q295" s="20">
        <v>2.9016786570743407E-2</v>
      </c>
      <c r="T295" s="37">
        <v>3.4943976728526241E-2</v>
      </c>
    </row>
    <row r="296" spans="1:20" ht="16.5" customHeight="1">
      <c r="A296" s="10">
        <v>53</v>
      </c>
      <c r="B296" s="10" t="s">
        <v>13</v>
      </c>
      <c r="C296" s="10">
        <v>15</v>
      </c>
      <c r="D296" s="8">
        <v>101</v>
      </c>
      <c r="E296" s="5">
        <f t="shared" si="11"/>
        <v>2.4220623501199041E-2</v>
      </c>
      <c r="G296" s="10">
        <v>53</v>
      </c>
      <c r="H296" s="10" t="s">
        <v>13</v>
      </c>
      <c r="I296" s="10">
        <v>15</v>
      </c>
      <c r="J296" s="5">
        <v>4.3049746575582269E-2</v>
      </c>
      <c r="K296" s="5">
        <v>2.4220623501199041E-2</v>
      </c>
      <c r="L296" s="29">
        <v>3.1220623501198998E-2</v>
      </c>
      <c r="Q296" s="20">
        <v>2.4220623501199041E-2</v>
      </c>
      <c r="T296" s="37">
        <v>2.5794547696943608E-2</v>
      </c>
    </row>
    <row r="297" spans="1:20" ht="16.5" customHeight="1">
      <c r="A297" s="10">
        <v>53</v>
      </c>
      <c r="B297" s="10" t="s">
        <v>13</v>
      </c>
      <c r="C297" s="10">
        <v>16</v>
      </c>
      <c r="D297" s="8">
        <v>71</v>
      </c>
      <c r="E297" s="5">
        <f t="shared" si="11"/>
        <v>1.7026378896882494E-2</v>
      </c>
      <c r="G297" s="10">
        <v>53</v>
      </c>
      <c r="H297" s="10" t="s">
        <v>13</v>
      </c>
      <c r="I297" s="10">
        <v>16</v>
      </c>
      <c r="J297" s="5">
        <v>4.3967836712753172E-2</v>
      </c>
      <c r="K297" s="5">
        <v>1.7026378896882494E-2</v>
      </c>
      <c r="L297" s="29">
        <v>2.80263788968825E-2</v>
      </c>
      <c r="Q297" s="20">
        <v>1.7026378896882494E-2</v>
      </c>
      <c r="T297" s="37">
        <v>5.9187913951872784E-3</v>
      </c>
    </row>
    <row r="298" spans="1:20" ht="16.5" customHeight="1">
      <c r="A298" s="10">
        <v>53</v>
      </c>
      <c r="B298" s="10" t="s">
        <v>13</v>
      </c>
      <c r="C298" s="10">
        <v>17</v>
      </c>
      <c r="D298" s="8">
        <v>75</v>
      </c>
      <c r="E298" s="5">
        <f t="shared" si="11"/>
        <v>1.7985611510791366E-2</v>
      </c>
      <c r="G298" s="10">
        <v>53</v>
      </c>
      <c r="H298" s="10" t="s">
        <v>13</v>
      </c>
      <c r="I298" s="10">
        <v>17</v>
      </c>
      <c r="J298" s="5">
        <v>3.3543655849921757E-2</v>
      </c>
      <c r="K298" s="5">
        <v>1.7985611510791366E-2</v>
      </c>
      <c r="L298" s="29">
        <v>2.60056115107914E-2</v>
      </c>
      <c r="Q298" s="20">
        <v>1.7985611510791366E-2</v>
      </c>
      <c r="T298" s="37">
        <v>4.2146824336881921E-3</v>
      </c>
    </row>
    <row r="299" spans="1:20" ht="16.5" customHeight="1">
      <c r="A299" s="10">
        <v>53</v>
      </c>
      <c r="B299" s="10" t="s">
        <v>13</v>
      </c>
      <c r="C299" s="10">
        <v>18</v>
      </c>
      <c r="D299" s="8">
        <v>96</v>
      </c>
      <c r="E299" s="5">
        <f t="shared" si="11"/>
        <v>2.302158273381295E-2</v>
      </c>
      <c r="G299" s="10">
        <v>53</v>
      </c>
      <c r="H299" s="10" t="s">
        <v>13</v>
      </c>
      <c r="I299" s="10">
        <v>18</v>
      </c>
      <c r="J299" s="5">
        <v>2.591303317230945E-2</v>
      </c>
      <c r="K299" s="5">
        <v>2.302158273381295E-2</v>
      </c>
      <c r="L299" s="29">
        <v>2.302158273381295E-2</v>
      </c>
      <c r="Q299" s="20">
        <v>2.302158273381295E-2</v>
      </c>
      <c r="T299" s="37">
        <v>2.0124662831839366E-2</v>
      </c>
    </row>
    <row r="300" spans="1:20" ht="16.5" customHeight="1">
      <c r="A300" s="10">
        <v>53</v>
      </c>
      <c r="B300" s="10" t="s">
        <v>13</v>
      </c>
      <c r="C300" s="10">
        <v>19</v>
      </c>
      <c r="D300" s="8">
        <v>86</v>
      </c>
      <c r="E300" s="5">
        <f t="shared" si="11"/>
        <v>2.0623501199040769E-2</v>
      </c>
      <c r="G300" s="10">
        <v>53</v>
      </c>
      <c r="H300" s="10" t="s">
        <v>13</v>
      </c>
      <c r="I300" s="10">
        <v>19</v>
      </c>
      <c r="J300" s="5">
        <v>1.8410163547109379E-2</v>
      </c>
      <c r="K300" s="5">
        <v>2.0623501199040769E-2</v>
      </c>
      <c r="L300" s="29">
        <v>2.0623501199040769E-2</v>
      </c>
      <c r="Q300" s="20">
        <v>2.0623501199040769E-2</v>
      </c>
      <c r="T300" s="37">
        <v>2.1051903997082233E-2</v>
      </c>
    </row>
    <row r="301" spans="1:20" ht="16.5" customHeight="1">
      <c r="A301" s="10">
        <v>53</v>
      </c>
      <c r="B301" s="10" t="s">
        <v>13</v>
      </c>
      <c r="C301" s="10">
        <v>20</v>
      </c>
      <c r="D301" s="8">
        <v>95</v>
      </c>
      <c r="E301" s="5">
        <f t="shared" si="11"/>
        <v>2.2781774580335732E-2</v>
      </c>
      <c r="G301" s="10">
        <v>53</v>
      </c>
      <c r="H301" s="10" t="s">
        <v>13</v>
      </c>
      <c r="I301" s="10">
        <v>20</v>
      </c>
      <c r="J301" s="5">
        <v>1.1313597218807149E-2</v>
      </c>
      <c r="K301" s="5">
        <v>2.2781774580335732E-2</v>
      </c>
      <c r="L301" s="29">
        <v>1.7281774580335699E-2</v>
      </c>
      <c r="Q301" s="20">
        <v>2.2781774580335732E-2</v>
      </c>
      <c r="T301" s="37">
        <v>1.3924794564793178E-2</v>
      </c>
    </row>
    <row r="302" spans="1:20" ht="16.5" customHeight="1">
      <c r="A302" s="10">
        <v>53</v>
      </c>
      <c r="B302" s="10" t="s">
        <v>13</v>
      </c>
      <c r="C302" s="10">
        <v>21</v>
      </c>
      <c r="D302" s="8">
        <v>88</v>
      </c>
      <c r="E302" s="5">
        <f t="shared" si="11"/>
        <v>2.1103117505995205E-2</v>
      </c>
      <c r="G302" s="10">
        <v>53</v>
      </c>
      <c r="H302" s="10" t="s">
        <v>13</v>
      </c>
      <c r="I302" s="10">
        <v>21</v>
      </c>
      <c r="J302" s="5">
        <v>1.0131281574213707E-2</v>
      </c>
      <c r="K302" s="5">
        <v>2.1103117505995205E-2</v>
      </c>
      <c r="L302" s="29">
        <v>1.4303117505995199E-2</v>
      </c>
      <c r="Q302" s="20">
        <v>2.1103117505995205E-2</v>
      </c>
      <c r="T302" s="37">
        <v>3.380643344333138E-3</v>
      </c>
    </row>
    <row r="303" spans="1:20" ht="16.5" customHeight="1">
      <c r="A303" s="10">
        <v>53</v>
      </c>
      <c r="B303" s="10" t="s">
        <v>13</v>
      </c>
      <c r="C303" s="10">
        <v>22</v>
      </c>
      <c r="D303" s="8">
        <v>61</v>
      </c>
      <c r="E303" s="5">
        <f t="shared" si="11"/>
        <v>1.4628297362110312E-2</v>
      </c>
      <c r="G303" s="10">
        <v>53</v>
      </c>
      <c r="H303" s="10" t="s">
        <v>13</v>
      </c>
      <c r="I303" s="10">
        <v>22</v>
      </c>
      <c r="J303" s="5">
        <v>1.0933581212120196E-2</v>
      </c>
      <c r="K303" s="5">
        <v>1.4628297362110312E-2</v>
      </c>
      <c r="L303" s="29">
        <v>1.23282973621103E-2</v>
      </c>
      <c r="Q303" s="20">
        <v>1.4628297362110312E-2</v>
      </c>
      <c r="T303" s="37">
        <v>7.6344816797256783E-4</v>
      </c>
    </row>
    <row r="304" spans="1:20" ht="16.5" customHeight="1">
      <c r="A304" s="10">
        <v>53</v>
      </c>
      <c r="B304" s="10" t="s">
        <v>13</v>
      </c>
      <c r="C304" s="10">
        <v>23</v>
      </c>
      <c r="D304" s="8">
        <v>49</v>
      </c>
      <c r="E304" s="5">
        <f t="shared" si="11"/>
        <v>1.1750599520383693E-2</v>
      </c>
      <c r="G304" s="10">
        <v>53</v>
      </c>
      <c r="H304" s="10" t="s">
        <v>13</v>
      </c>
      <c r="I304" s="10">
        <v>23</v>
      </c>
      <c r="J304" s="5">
        <v>1.0539887055138806E-2</v>
      </c>
      <c r="K304" s="5">
        <v>1.1750599520383693E-2</v>
      </c>
      <c r="L304" s="29">
        <v>9.2505995203836996E-3</v>
      </c>
      <c r="Q304" s="20">
        <v>1.1750599520383693E-2</v>
      </c>
      <c r="T304" s="37">
        <v>1.5311244380071074E-3</v>
      </c>
    </row>
    <row r="305" spans="1:20" ht="16.5" customHeight="1">
      <c r="A305" s="10">
        <v>53</v>
      </c>
      <c r="B305" s="10" t="s">
        <v>13</v>
      </c>
      <c r="C305" s="10">
        <v>24</v>
      </c>
      <c r="D305" s="8">
        <v>39</v>
      </c>
      <c r="E305" s="5">
        <f t="shared" si="11"/>
        <v>9.3525179856115102E-3</v>
      </c>
      <c r="G305" s="10">
        <v>53</v>
      </c>
      <c r="H305" s="10" t="s">
        <v>13</v>
      </c>
      <c r="I305" s="10">
        <v>24</v>
      </c>
      <c r="J305" s="5">
        <v>1.0763721731860014E-2</v>
      </c>
      <c r="K305" s="5">
        <v>9.3525179856115102E-3</v>
      </c>
      <c r="L305" s="29">
        <v>7.3525179856115102E-3</v>
      </c>
      <c r="Q305" s="20">
        <v>9.3525179856115102E-3</v>
      </c>
      <c r="T305" s="37">
        <v>1.5513457956947989E-3</v>
      </c>
    </row>
    <row r="306" spans="1:20" ht="16.5" customHeight="1">
      <c r="A306" s="10">
        <v>53</v>
      </c>
      <c r="B306" s="10" t="s">
        <v>13</v>
      </c>
      <c r="C306" s="10">
        <v>25</v>
      </c>
      <c r="D306" s="8">
        <v>19</v>
      </c>
      <c r="E306" s="5">
        <f t="shared" si="11"/>
        <v>4.5563549160671461E-3</v>
      </c>
      <c r="G306" s="10">
        <v>53</v>
      </c>
      <c r="H306" s="10" t="s">
        <v>13</v>
      </c>
      <c r="I306" s="10">
        <v>25</v>
      </c>
      <c r="J306" s="5">
        <v>5.3521482965668103E-3</v>
      </c>
      <c r="K306" s="5">
        <v>4.5563549160671461E-3</v>
      </c>
      <c r="L306" s="29">
        <v>5.6563549160671498E-3</v>
      </c>
      <c r="Q306" s="20">
        <v>4.5563549160671461E-3</v>
      </c>
      <c r="T306" s="37">
        <v>0</v>
      </c>
    </row>
    <row r="307" spans="1:20" ht="16.5" customHeight="1">
      <c r="A307" s="10">
        <v>53</v>
      </c>
      <c r="B307" s="10" t="s">
        <v>13</v>
      </c>
      <c r="C307" s="10">
        <v>26</v>
      </c>
      <c r="D307" s="8">
        <v>16</v>
      </c>
      <c r="E307" s="5">
        <f t="shared" si="11"/>
        <v>3.8369304556354917E-3</v>
      </c>
      <c r="G307" s="10">
        <v>53</v>
      </c>
      <c r="H307" s="10" t="s">
        <v>13</v>
      </c>
      <c r="I307" s="10">
        <v>26</v>
      </c>
      <c r="J307" s="5">
        <v>5.7770366639969782E-3</v>
      </c>
      <c r="K307" s="5">
        <v>3.8369304556354917E-3</v>
      </c>
      <c r="L307" s="29">
        <v>5.2369304556354902E-3</v>
      </c>
      <c r="Q307" s="20">
        <v>3.8369304556354917E-3</v>
      </c>
      <c r="T307" s="37">
        <v>6.849525340394385E-4</v>
      </c>
    </row>
    <row r="308" spans="1:20" ht="16.5" customHeight="1">
      <c r="A308" s="10">
        <v>53</v>
      </c>
      <c r="B308" s="10" t="s">
        <v>13</v>
      </c>
      <c r="C308" s="10">
        <v>27</v>
      </c>
      <c r="D308" s="8">
        <v>18</v>
      </c>
      <c r="E308" s="5">
        <f t="shared" si="11"/>
        <v>4.3165467625899279E-3</v>
      </c>
      <c r="G308" s="10">
        <v>53</v>
      </c>
      <c r="H308" s="10" t="s">
        <v>13</v>
      </c>
      <c r="I308" s="10">
        <v>27</v>
      </c>
      <c r="J308" s="5">
        <v>5.6257761671391739E-3</v>
      </c>
      <c r="K308" s="5">
        <v>4.3165467625899279E-3</v>
      </c>
      <c r="L308" s="29">
        <v>4.9165467625899304E-3</v>
      </c>
      <c r="Q308" s="20">
        <v>4.3165467625899279E-3</v>
      </c>
      <c r="T308" s="37">
        <v>5.0001902645927876E-4</v>
      </c>
    </row>
    <row r="309" spans="1:20" ht="16.5" customHeight="1">
      <c r="A309" s="10">
        <v>53</v>
      </c>
      <c r="B309" s="10" t="s">
        <v>13</v>
      </c>
      <c r="C309" s="10">
        <v>28</v>
      </c>
      <c r="D309" s="8">
        <v>16</v>
      </c>
      <c r="E309" s="5">
        <f t="shared" si="11"/>
        <v>3.8369304556354917E-3</v>
      </c>
      <c r="G309" s="10">
        <v>53</v>
      </c>
      <c r="H309" s="10" t="s">
        <v>13</v>
      </c>
      <c r="I309" s="10">
        <v>28</v>
      </c>
      <c r="J309" s="5">
        <v>1.4437166165054132E-3</v>
      </c>
      <c r="K309" s="5">
        <v>3.8369304556354917E-3</v>
      </c>
      <c r="L309" s="29">
        <v>3.8369304556354917E-3</v>
      </c>
      <c r="Q309" s="20">
        <v>3.8369304556354917E-3</v>
      </c>
      <c r="T309" s="37">
        <v>0</v>
      </c>
    </row>
    <row r="310" spans="1:20" ht="16.5" customHeight="1">
      <c r="A310" s="10">
        <v>53</v>
      </c>
      <c r="B310" s="10" t="s">
        <v>13</v>
      </c>
      <c r="C310" s="10">
        <v>29</v>
      </c>
      <c r="D310" s="8">
        <v>18</v>
      </c>
      <c r="E310" s="5">
        <f t="shared" si="11"/>
        <v>4.3165467625899279E-3</v>
      </c>
      <c r="G310" s="10">
        <v>53</v>
      </c>
      <c r="H310" s="10" t="s">
        <v>13</v>
      </c>
      <c r="I310" s="10">
        <v>29</v>
      </c>
      <c r="J310" s="5">
        <v>3.6346390639133212E-4</v>
      </c>
      <c r="K310" s="5">
        <v>4.3165467625899279E-3</v>
      </c>
      <c r="L310" s="29">
        <v>4.3165467625899279E-3</v>
      </c>
      <c r="Q310" s="20">
        <v>4.3165467625899279E-3</v>
      </c>
      <c r="T310" s="37">
        <v>4.6692953206123821E-5</v>
      </c>
    </row>
    <row r="311" spans="1:20" ht="16.5" customHeight="1">
      <c r="A311" s="10">
        <v>53</v>
      </c>
      <c r="B311" s="10" t="s">
        <v>13</v>
      </c>
      <c r="C311" s="10">
        <v>30</v>
      </c>
      <c r="D311" s="8">
        <v>71</v>
      </c>
      <c r="E311" s="5">
        <f>D311/SUM(D$281:D$311)</f>
        <v>1.7026378896882494E-2</v>
      </c>
      <c r="F311" s="6">
        <f>SUM(E281:E311)</f>
        <v>1</v>
      </c>
      <c r="G311" s="10">
        <v>53</v>
      </c>
      <c r="H311" s="10" t="s">
        <v>13</v>
      </c>
      <c r="I311" s="10">
        <v>30</v>
      </c>
      <c r="J311" s="5">
        <v>6.9308350164731265E-3</v>
      </c>
      <c r="K311" s="5">
        <v>1.7026378896882494E-2</v>
      </c>
      <c r="L311" s="29">
        <v>1.7026378896882494E-2</v>
      </c>
      <c r="M311" s="19">
        <f>SUM(L281:L311)</f>
        <v>1.0000020863309351</v>
      </c>
      <c r="Q311" s="20">
        <v>1.7026378896882494E-2</v>
      </c>
      <c r="T311" s="37">
        <v>1.9576112546929631E-3</v>
      </c>
    </row>
    <row r="312" spans="1:20" ht="16.5" customHeight="1">
      <c r="A312" s="10">
        <v>54</v>
      </c>
      <c r="B312" s="10" t="s">
        <v>14</v>
      </c>
      <c r="C312" s="10">
        <v>0</v>
      </c>
      <c r="D312" s="8">
        <v>362</v>
      </c>
      <c r="E312" s="5">
        <f>D312/SUM(D$312:D$342)</f>
        <v>3.0819002213519495E-2</v>
      </c>
      <c r="G312" s="10">
        <v>54</v>
      </c>
      <c r="H312" s="10" t="s">
        <v>14</v>
      </c>
      <c r="I312" s="10">
        <v>0</v>
      </c>
      <c r="J312" s="5">
        <v>2.453714926088426E-2</v>
      </c>
      <c r="K312" s="5">
        <v>3.0819002213519495E-2</v>
      </c>
      <c r="L312" s="30">
        <v>3.0819002213519495E-2</v>
      </c>
      <c r="Q312" s="20">
        <v>3.0819002213519495E-2</v>
      </c>
      <c r="T312" s="37">
        <v>6.0865521468408595E-2</v>
      </c>
    </row>
    <row r="313" spans="1:20" ht="16.5" customHeight="1">
      <c r="A313" s="10">
        <v>54</v>
      </c>
      <c r="B313" s="10" t="s">
        <v>14</v>
      </c>
      <c r="C313" s="10">
        <v>1</v>
      </c>
      <c r="D313" s="8">
        <v>612</v>
      </c>
      <c r="E313" s="5">
        <f t="shared" ref="E313:E341" si="12">D313/SUM(D$312:D$342)</f>
        <v>5.2102843521198705E-2</v>
      </c>
      <c r="G313" s="10">
        <v>54</v>
      </c>
      <c r="H313" s="10" t="s">
        <v>14</v>
      </c>
      <c r="I313" s="10">
        <v>1</v>
      </c>
      <c r="J313" s="5">
        <v>4.1511089245594761E-2</v>
      </c>
      <c r="K313" s="5">
        <v>5.2102843521198705E-2</v>
      </c>
      <c r="L313" s="30">
        <v>5.9002843521198702E-2</v>
      </c>
      <c r="Q313" s="20">
        <v>5.2102843521198705E-2</v>
      </c>
      <c r="T313" s="37">
        <v>6.0683483799767166E-2</v>
      </c>
    </row>
    <row r="314" spans="1:20" ht="16.5" customHeight="1">
      <c r="A314" s="10">
        <v>54</v>
      </c>
      <c r="B314" s="10" t="s">
        <v>14</v>
      </c>
      <c r="C314" s="10">
        <v>2</v>
      </c>
      <c r="D314" s="8">
        <v>603</v>
      </c>
      <c r="E314" s="5">
        <f t="shared" si="12"/>
        <v>5.1336625234122253E-2</v>
      </c>
      <c r="G314" s="10">
        <v>54</v>
      </c>
      <c r="H314" s="10" t="s">
        <v>14</v>
      </c>
      <c r="I314" s="10">
        <v>2</v>
      </c>
      <c r="J314" s="5">
        <v>5.3217304913405719E-2</v>
      </c>
      <c r="K314" s="5">
        <v>5.1336625234122253E-2</v>
      </c>
      <c r="L314" s="30">
        <v>5.7436625234122303E-2</v>
      </c>
      <c r="Q314" s="20">
        <v>5.1336625234122253E-2</v>
      </c>
      <c r="T314" s="37">
        <v>6.0622835678487343E-2</v>
      </c>
    </row>
    <row r="315" spans="1:20" ht="16.5" customHeight="1">
      <c r="A315" s="10">
        <v>54</v>
      </c>
      <c r="B315" s="10" t="s">
        <v>14</v>
      </c>
      <c r="C315" s="10">
        <v>3</v>
      </c>
      <c r="D315" s="8">
        <v>842</v>
      </c>
      <c r="E315" s="5">
        <f t="shared" si="12"/>
        <v>7.1683977524263573E-2</v>
      </c>
      <c r="G315" s="10">
        <v>54</v>
      </c>
      <c r="H315" s="10" t="s">
        <v>14</v>
      </c>
      <c r="I315" s="10">
        <v>3</v>
      </c>
      <c r="J315" s="5">
        <v>7.8797605885186056E-2</v>
      </c>
      <c r="K315" s="5">
        <v>7.1683977524263573E-2</v>
      </c>
      <c r="L315" s="30">
        <v>5.6283977524263597E-2</v>
      </c>
      <c r="Q315" s="20">
        <v>7.1683977524263573E-2</v>
      </c>
      <c r="T315" s="37">
        <v>6.0562280862009495E-2</v>
      </c>
    </row>
    <row r="316" spans="1:20" ht="16.5" customHeight="1">
      <c r="A316" s="10">
        <v>54</v>
      </c>
      <c r="B316" s="10" t="s">
        <v>14</v>
      </c>
      <c r="C316" s="10">
        <v>4</v>
      </c>
      <c r="D316" s="8">
        <v>761</v>
      </c>
      <c r="E316" s="5">
        <f t="shared" si="12"/>
        <v>6.4788012940575512E-2</v>
      </c>
      <c r="G316" s="10">
        <v>54</v>
      </c>
      <c r="H316" s="10" t="s">
        <v>14</v>
      </c>
      <c r="I316" s="10">
        <v>4</v>
      </c>
      <c r="J316" s="5">
        <v>6.8026722390123556E-2</v>
      </c>
      <c r="K316" s="5">
        <v>6.4788012940575512E-2</v>
      </c>
      <c r="L316" s="30">
        <v>5.4788012940575503E-2</v>
      </c>
      <c r="Q316" s="20">
        <v>6.4788012940575512E-2</v>
      </c>
      <c r="T316" s="37">
        <v>5.5412788841342847E-2</v>
      </c>
    </row>
    <row r="317" spans="1:20" ht="16.5" customHeight="1">
      <c r="A317" s="10">
        <v>54</v>
      </c>
      <c r="B317" s="10" t="s">
        <v>14</v>
      </c>
      <c r="C317" s="10">
        <v>5</v>
      </c>
      <c r="D317" s="8">
        <v>659</v>
      </c>
      <c r="E317" s="5">
        <f t="shared" si="12"/>
        <v>5.6104205687042399E-2</v>
      </c>
      <c r="G317" s="10">
        <v>54</v>
      </c>
      <c r="H317" s="10" t="s">
        <v>14</v>
      </c>
      <c r="I317" s="10">
        <v>5</v>
      </c>
      <c r="J317" s="5">
        <v>4.9808479084770645E-2</v>
      </c>
      <c r="K317" s="5">
        <v>5.6104205687042399E-2</v>
      </c>
      <c r="L317" s="30">
        <v>5.3104205687042397E-2</v>
      </c>
      <c r="Q317" s="20">
        <v>5.6104205687042399E-2</v>
      </c>
      <c r="T317" s="37">
        <v>4.6414100520248927E-2</v>
      </c>
    </row>
    <row r="318" spans="1:20" ht="16.5" customHeight="1">
      <c r="A318" s="10">
        <v>54</v>
      </c>
      <c r="B318" s="10" t="s">
        <v>14</v>
      </c>
      <c r="C318" s="10">
        <v>6</v>
      </c>
      <c r="D318" s="8">
        <v>538</v>
      </c>
      <c r="E318" s="5">
        <f t="shared" si="12"/>
        <v>4.5802826494125662E-2</v>
      </c>
      <c r="G318" s="10">
        <v>54</v>
      </c>
      <c r="H318" s="10" t="s">
        <v>14</v>
      </c>
      <c r="I318" s="10">
        <v>6</v>
      </c>
      <c r="J318" s="5">
        <v>4.6675203388880017E-2</v>
      </c>
      <c r="K318" s="5">
        <v>4.5802826494125662E-2</v>
      </c>
      <c r="L318" s="30">
        <v>5.1980282649412499E-2</v>
      </c>
      <c r="Q318" s="20">
        <v>4.5802826494125662E-2</v>
      </c>
      <c r="T318" s="37">
        <v>4.2629657752388098E-2</v>
      </c>
    </row>
    <row r="319" spans="1:20" ht="16.5" customHeight="1">
      <c r="A319" s="10">
        <v>54</v>
      </c>
      <c r="B319" s="10" t="s">
        <v>14</v>
      </c>
      <c r="C319" s="10">
        <v>7</v>
      </c>
      <c r="D319" s="8">
        <v>452</v>
      </c>
      <c r="E319" s="5">
        <f t="shared" si="12"/>
        <v>3.8481185084284011E-2</v>
      </c>
      <c r="G319" s="10">
        <v>54</v>
      </c>
      <c r="H319" s="10" t="s">
        <v>14</v>
      </c>
      <c r="I319" s="10">
        <v>7</v>
      </c>
      <c r="J319" s="5">
        <v>4.3610172844799525E-2</v>
      </c>
      <c r="K319" s="5">
        <v>3.8481185084284011E-2</v>
      </c>
      <c r="L319" s="30">
        <v>4.9481185084284E-2</v>
      </c>
      <c r="Q319" s="20">
        <v>3.8481185084284011E-2</v>
      </c>
      <c r="T319" s="37">
        <v>4.6882957150142929E-2</v>
      </c>
    </row>
    <row r="320" spans="1:20" ht="16.5" customHeight="1">
      <c r="A320" s="10">
        <v>54</v>
      </c>
      <c r="B320" s="10" t="s">
        <v>14</v>
      </c>
      <c r="C320" s="10">
        <v>8</v>
      </c>
      <c r="D320" s="8">
        <v>627</v>
      </c>
      <c r="E320" s="5">
        <f t="shared" si="12"/>
        <v>5.3379873999659461E-2</v>
      </c>
      <c r="G320" s="10">
        <v>54</v>
      </c>
      <c r="H320" s="10" t="s">
        <v>14</v>
      </c>
      <c r="I320" s="10">
        <v>8</v>
      </c>
      <c r="J320" s="5">
        <v>7.1039871805490609E-2</v>
      </c>
      <c r="K320" s="5">
        <v>5.3379873999659461E-2</v>
      </c>
      <c r="L320" s="30">
        <v>4.7379873999659497E-2</v>
      </c>
      <c r="Q320" s="20">
        <v>5.3379873999659461E-2</v>
      </c>
      <c r="T320" s="37">
        <v>5.3501719887414707E-2</v>
      </c>
    </row>
    <row r="321" spans="1:20" ht="16.5" customHeight="1">
      <c r="A321" s="10">
        <v>54</v>
      </c>
      <c r="B321" s="10" t="s">
        <v>14</v>
      </c>
      <c r="C321" s="10">
        <v>9</v>
      </c>
      <c r="D321" s="8">
        <v>548</v>
      </c>
      <c r="E321" s="5">
        <f t="shared" si="12"/>
        <v>4.6654180146432828E-2</v>
      </c>
      <c r="G321" s="10">
        <v>54</v>
      </c>
      <c r="H321" s="10" t="s">
        <v>14</v>
      </c>
      <c r="I321" s="10">
        <v>9</v>
      </c>
      <c r="J321" s="5">
        <v>3.9611838768330916E-2</v>
      </c>
      <c r="K321" s="5">
        <v>4.6654180146432828E-2</v>
      </c>
      <c r="L321" s="30">
        <v>4.4654180146432798E-2</v>
      </c>
      <c r="Q321" s="20">
        <v>4.6654180146432828E-2</v>
      </c>
      <c r="T321" s="37">
        <v>5.3890614302021314E-2</v>
      </c>
    </row>
    <row r="322" spans="1:20" ht="16.5" customHeight="1">
      <c r="A322" s="10">
        <v>54</v>
      </c>
      <c r="B322" s="10" t="s">
        <v>14</v>
      </c>
      <c r="C322" s="10">
        <v>10</v>
      </c>
      <c r="D322" s="8">
        <v>494</v>
      </c>
      <c r="E322" s="5">
        <f t="shared" si="12"/>
        <v>4.2056870423974116E-2</v>
      </c>
      <c r="G322" s="10">
        <v>54</v>
      </c>
      <c r="H322" s="10" t="s">
        <v>14</v>
      </c>
      <c r="I322" s="10">
        <v>10</v>
      </c>
      <c r="J322" s="5">
        <v>3.8679464922417285E-2</v>
      </c>
      <c r="K322" s="5">
        <v>4.2056870423974116E-2</v>
      </c>
      <c r="L322" s="30">
        <v>4.2056870423974116E-2</v>
      </c>
      <c r="Q322" s="20">
        <v>4.2056870423974116E-2</v>
      </c>
      <c r="T322" s="37">
        <v>3.2015396785201718E-2</v>
      </c>
    </row>
    <row r="323" spans="1:20" ht="16.5" customHeight="1">
      <c r="A323" s="10">
        <v>54</v>
      </c>
      <c r="B323" s="10" t="s">
        <v>14</v>
      </c>
      <c r="C323" s="10">
        <v>11</v>
      </c>
      <c r="D323" s="8">
        <v>399</v>
      </c>
      <c r="E323" s="5">
        <f t="shared" si="12"/>
        <v>3.396901072705602E-2</v>
      </c>
      <c r="G323" s="10">
        <v>54</v>
      </c>
      <c r="H323" s="10" t="s">
        <v>14</v>
      </c>
      <c r="I323" s="10">
        <v>11</v>
      </c>
      <c r="J323" s="5">
        <v>2.6371823065727763E-2</v>
      </c>
      <c r="K323" s="5">
        <v>3.396901072705602E-2</v>
      </c>
      <c r="L323" s="30">
        <v>4.0069010727056001E-2</v>
      </c>
      <c r="Q323" s="20">
        <v>3.396901072705602E-2</v>
      </c>
      <c r="T323" s="37">
        <v>4.9811888188750403E-2</v>
      </c>
    </row>
    <row r="324" spans="1:20" ht="16.5" customHeight="1">
      <c r="A324" s="10">
        <v>54</v>
      </c>
      <c r="B324" s="10" t="s">
        <v>14</v>
      </c>
      <c r="C324" s="10">
        <v>12</v>
      </c>
      <c r="D324" s="8">
        <v>391</v>
      </c>
      <c r="E324" s="5">
        <f t="shared" si="12"/>
        <v>3.3287927805210282E-2</v>
      </c>
      <c r="G324" s="10">
        <v>54</v>
      </c>
      <c r="H324" s="10" t="s">
        <v>14</v>
      </c>
      <c r="I324" s="10">
        <v>12</v>
      </c>
      <c r="J324" s="5">
        <v>2.9953829275097221E-2</v>
      </c>
      <c r="K324" s="5">
        <v>3.3287927805210282E-2</v>
      </c>
      <c r="L324" s="30">
        <v>3.72879278052103E-2</v>
      </c>
      <c r="Q324" s="20">
        <v>3.3287927805210282E-2</v>
      </c>
      <c r="T324" s="37">
        <v>3.1170895022580702E-2</v>
      </c>
    </row>
    <row r="325" spans="1:20" ht="16.5" customHeight="1">
      <c r="A325" s="10">
        <v>54</v>
      </c>
      <c r="B325" s="10" t="s">
        <v>14</v>
      </c>
      <c r="C325" s="10">
        <v>13</v>
      </c>
      <c r="D325" s="8">
        <v>331</v>
      </c>
      <c r="E325" s="5">
        <f t="shared" si="12"/>
        <v>2.8179805891367274E-2</v>
      </c>
      <c r="G325" s="10">
        <v>54</v>
      </c>
      <c r="H325" s="10" t="s">
        <v>14</v>
      </c>
      <c r="I325" s="10">
        <v>13</v>
      </c>
      <c r="J325" s="5">
        <v>4.6236211444663125E-2</v>
      </c>
      <c r="K325" s="5">
        <v>2.8179805891367274E-2</v>
      </c>
      <c r="L325" s="30">
        <v>3.5179805891367301E-2</v>
      </c>
      <c r="Q325" s="20">
        <v>2.8179805891367274E-2</v>
      </c>
      <c r="T325" s="37">
        <v>3.7169554045966807E-2</v>
      </c>
    </row>
    <row r="326" spans="1:20" ht="16.5" customHeight="1">
      <c r="A326" s="10">
        <v>54</v>
      </c>
      <c r="B326" s="10" t="s">
        <v>14</v>
      </c>
      <c r="C326" s="10">
        <v>14</v>
      </c>
      <c r="D326" s="8">
        <v>432</v>
      </c>
      <c r="E326" s="5">
        <f t="shared" si="12"/>
        <v>3.6778477779669673E-2</v>
      </c>
      <c r="G326" s="10">
        <v>54</v>
      </c>
      <c r="H326" s="10" t="s">
        <v>14</v>
      </c>
      <c r="I326" s="10">
        <v>14</v>
      </c>
      <c r="J326" s="5">
        <v>3.7295135084701059E-2</v>
      </c>
      <c r="K326" s="5">
        <v>3.6778477779669673E-2</v>
      </c>
      <c r="L326" s="30">
        <v>3.2778477779669697E-2</v>
      </c>
      <c r="Q326" s="20">
        <v>3.6778477779669673E-2</v>
      </c>
      <c r="T326" s="37">
        <v>3.6203849345588117E-2</v>
      </c>
    </row>
    <row r="327" spans="1:20" ht="16.5" customHeight="1">
      <c r="A327" s="10">
        <v>54</v>
      </c>
      <c r="B327" s="10" t="s">
        <v>14</v>
      </c>
      <c r="C327" s="10">
        <v>15</v>
      </c>
      <c r="D327" s="8">
        <v>344</v>
      </c>
      <c r="E327" s="5">
        <f t="shared" si="12"/>
        <v>2.9286565639366591E-2</v>
      </c>
      <c r="G327" s="10">
        <v>54</v>
      </c>
      <c r="H327" s="10" t="s">
        <v>14</v>
      </c>
      <c r="I327" s="10">
        <v>15</v>
      </c>
      <c r="J327" s="5">
        <v>4.8221755000589651E-2</v>
      </c>
      <c r="K327" s="5">
        <v>2.9286565639366591E-2</v>
      </c>
      <c r="L327" s="30">
        <v>3.0286565639366599E-2</v>
      </c>
      <c r="Q327" s="20">
        <v>2.9286565639366591E-2</v>
      </c>
      <c r="T327" s="37">
        <v>2.5181753088995434E-2</v>
      </c>
    </row>
    <row r="328" spans="1:20" ht="16.5" customHeight="1">
      <c r="A328" s="10">
        <v>54</v>
      </c>
      <c r="B328" s="10" t="s">
        <v>14</v>
      </c>
      <c r="C328" s="10">
        <v>16</v>
      </c>
      <c r="D328" s="8">
        <v>292</v>
      </c>
      <c r="E328" s="5">
        <f t="shared" si="12"/>
        <v>2.4859526647369318E-2</v>
      </c>
      <c r="G328" s="10">
        <v>54</v>
      </c>
      <c r="H328" s="10" t="s">
        <v>14</v>
      </c>
      <c r="I328" s="10">
        <v>16</v>
      </c>
      <c r="J328" s="5">
        <v>4.6499571993225484E-2</v>
      </c>
      <c r="K328" s="5">
        <v>2.4859526647369318E-2</v>
      </c>
      <c r="L328" s="30">
        <v>2.78595266473693E-2</v>
      </c>
      <c r="Q328" s="20">
        <v>2.4859526647369318E-2</v>
      </c>
      <c r="T328" s="37">
        <v>2.2570244986686343E-2</v>
      </c>
    </row>
    <row r="329" spans="1:20" ht="16.5" customHeight="1">
      <c r="A329" s="10">
        <v>54</v>
      </c>
      <c r="B329" s="10" t="s">
        <v>14</v>
      </c>
      <c r="C329" s="10">
        <v>17</v>
      </c>
      <c r="D329" s="8">
        <v>222</v>
      </c>
      <c r="E329" s="5">
        <f t="shared" si="12"/>
        <v>1.890005108121914E-2</v>
      </c>
      <c r="G329" s="10">
        <v>54</v>
      </c>
      <c r="H329" s="10" t="s">
        <v>14</v>
      </c>
      <c r="I329" s="10">
        <v>17</v>
      </c>
      <c r="J329" s="5">
        <v>3.6951642255809117E-2</v>
      </c>
      <c r="K329" s="5">
        <v>1.890005108121914E-2</v>
      </c>
      <c r="L329" s="30">
        <v>2.49000510812191E-2</v>
      </c>
      <c r="Q329" s="20">
        <v>1.890005108121914E-2</v>
      </c>
      <c r="T329" s="37">
        <v>1.697167695414312E-2</v>
      </c>
    </row>
    <row r="330" spans="1:20" ht="16.5" customHeight="1">
      <c r="A330" s="10">
        <v>54</v>
      </c>
      <c r="B330" s="10" t="s">
        <v>14</v>
      </c>
      <c r="C330" s="10">
        <v>18</v>
      </c>
      <c r="D330" s="8">
        <v>305</v>
      </c>
      <c r="E330" s="5">
        <f t="shared" si="12"/>
        <v>2.5966286395368635E-2</v>
      </c>
      <c r="G330" s="10">
        <v>54</v>
      </c>
      <c r="H330" s="10" t="s">
        <v>14</v>
      </c>
      <c r="I330" s="10">
        <v>18</v>
      </c>
      <c r="J330" s="5">
        <v>3.2834229563481115E-2</v>
      </c>
      <c r="K330" s="5">
        <v>2.5966286395368635E-2</v>
      </c>
      <c r="L330" s="30">
        <v>2.2966286395368601E-2</v>
      </c>
      <c r="Q330" s="20">
        <v>2.5966286395368635E-2</v>
      </c>
      <c r="T330" s="37">
        <v>2.2471248591797284E-2</v>
      </c>
    </row>
    <row r="331" spans="1:20" ht="16.5" customHeight="1">
      <c r="A331" s="10">
        <v>54</v>
      </c>
      <c r="B331" s="10" t="s">
        <v>14</v>
      </c>
      <c r="C331" s="10">
        <v>19</v>
      </c>
      <c r="D331" s="8">
        <v>344</v>
      </c>
      <c r="E331" s="5">
        <f t="shared" si="12"/>
        <v>2.9286565639366591E-2</v>
      </c>
      <c r="G331" s="10">
        <v>54</v>
      </c>
      <c r="H331" s="10" t="s">
        <v>14</v>
      </c>
      <c r="I331" s="10">
        <v>19</v>
      </c>
      <c r="J331" s="5">
        <v>2.3586532326264217E-2</v>
      </c>
      <c r="K331" s="5">
        <v>2.9286565639366591E-2</v>
      </c>
      <c r="L331" s="30">
        <v>2.0886565639366601E-2</v>
      </c>
      <c r="Q331" s="20">
        <v>2.9286565639366591E-2</v>
      </c>
      <c r="T331" s="37">
        <v>2.9347999106513225E-2</v>
      </c>
    </row>
    <row r="332" spans="1:20" ht="16.5" customHeight="1">
      <c r="A332" s="10">
        <v>54</v>
      </c>
      <c r="B332" s="10" t="s">
        <v>14</v>
      </c>
      <c r="C332" s="10">
        <v>20</v>
      </c>
      <c r="D332" s="8">
        <v>336</v>
      </c>
      <c r="E332" s="5">
        <f t="shared" si="12"/>
        <v>2.8605482717520857E-2</v>
      </c>
      <c r="G332" s="10">
        <v>54</v>
      </c>
      <c r="H332" s="10" t="s">
        <v>14</v>
      </c>
      <c r="I332" s="10">
        <v>20</v>
      </c>
      <c r="J332" s="5">
        <v>1.2746889982642387E-2</v>
      </c>
      <c r="K332" s="5">
        <v>2.8605482717520857E-2</v>
      </c>
      <c r="L332" s="30">
        <v>1.9605482717520901E-2</v>
      </c>
      <c r="Q332" s="20">
        <v>2.8605482717520857E-2</v>
      </c>
      <c r="T332" s="37">
        <v>2.6315686347324146E-2</v>
      </c>
    </row>
    <row r="333" spans="1:20" ht="16.5" customHeight="1">
      <c r="A333" s="10">
        <v>54</v>
      </c>
      <c r="B333" s="10" t="s">
        <v>14</v>
      </c>
      <c r="C333" s="10">
        <v>21</v>
      </c>
      <c r="D333" s="8">
        <v>316</v>
      </c>
      <c r="E333" s="5">
        <f t="shared" si="12"/>
        <v>2.6902775412906522E-2</v>
      </c>
      <c r="G333" s="10">
        <v>54</v>
      </c>
      <c r="H333" s="10" t="s">
        <v>14</v>
      </c>
      <c r="I333" s="10">
        <v>21</v>
      </c>
      <c r="J333" s="5">
        <v>1.0522068664779808E-2</v>
      </c>
      <c r="K333" s="5">
        <v>2.6902775412906522E-2</v>
      </c>
      <c r="L333" s="30">
        <v>1.8302775412906501E-2</v>
      </c>
      <c r="Q333" s="20">
        <v>2.6902775412906522E-2</v>
      </c>
      <c r="T333" s="37">
        <v>2.5985760567561921E-2</v>
      </c>
    </row>
    <row r="334" spans="1:20" ht="16.5" customHeight="1">
      <c r="A334" s="10">
        <v>54</v>
      </c>
      <c r="B334" s="10" t="s">
        <v>14</v>
      </c>
      <c r="C334" s="10">
        <v>22</v>
      </c>
      <c r="D334" s="8">
        <v>246</v>
      </c>
      <c r="E334" s="5">
        <f t="shared" si="12"/>
        <v>2.0943299846756344E-2</v>
      </c>
      <c r="G334" s="10">
        <v>54</v>
      </c>
      <c r="H334" s="10" t="s">
        <v>14</v>
      </c>
      <c r="I334" s="10">
        <v>22</v>
      </c>
      <c r="J334" s="5">
        <v>1.1091573088159749E-2</v>
      </c>
      <c r="K334" s="5">
        <v>2.0943299846756344E-2</v>
      </c>
      <c r="L334" s="30">
        <v>1.7043299846756298E-2</v>
      </c>
      <c r="Q334" s="20">
        <v>2.0943299846756344E-2</v>
      </c>
      <c r="T334" s="37">
        <v>1.9371942984794496E-2</v>
      </c>
    </row>
    <row r="335" spans="1:20" ht="16.5" customHeight="1">
      <c r="A335" s="10">
        <v>54</v>
      </c>
      <c r="B335" s="10" t="s">
        <v>14</v>
      </c>
      <c r="C335" s="10">
        <v>23</v>
      </c>
      <c r="D335" s="8">
        <v>205</v>
      </c>
      <c r="E335" s="5">
        <f t="shared" si="12"/>
        <v>1.7452749872296953E-2</v>
      </c>
      <c r="G335" s="10">
        <v>54</v>
      </c>
      <c r="H335" s="10" t="s">
        <v>14</v>
      </c>
      <c r="I335" s="10">
        <v>23</v>
      </c>
      <c r="J335" s="5">
        <v>1.0357033178823851E-2</v>
      </c>
      <c r="K335" s="5">
        <v>1.7452749872296953E-2</v>
      </c>
      <c r="L335" s="30">
        <v>1.5452749872297E-2</v>
      </c>
      <c r="Q335" s="20">
        <v>1.7452749872296953E-2</v>
      </c>
      <c r="T335" s="37">
        <v>2.0795027824425001E-2</v>
      </c>
    </row>
    <row r="336" spans="1:20" ht="16.5" customHeight="1">
      <c r="A336" s="10">
        <v>54</v>
      </c>
      <c r="B336" s="10" t="s">
        <v>14</v>
      </c>
      <c r="C336" s="10">
        <v>24</v>
      </c>
      <c r="D336" s="8">
        <v>222</v>
      </c>
      <c r="E336" s="5">
        <f t="shared" si="12"/>
        <v>1.890005108121914E-2</v>
      </c>
      <c r="G336" s="10">
        <v>54</v>
      </c>
      <c r="H336" s="10" t="s">
        <v>14</v>
      </c>
      <c r="I336" s="10">
        <v>24</v>
      </c>
      <c r="J336" s="5">
        <v>1.0986422397110673E-2</v>
      </c>
      <c r="K336" s="5">
        <v>1.890005108121914E-2</v>
      </c>
      <c r="L336" s="30">
        <v>1.3900051081219099E-2</v>
      </c>
      <c r="Q336" s="20">
        <v>1.890005108121914E-2</v>
      </c>
      <c r="T336" s="37">
        <v>2.1328358072479549E-2</v>
      </c>
    </row>
    <row r="337" spans="1:20" ht="16.5" customHeight="1">
      <c r="A337" s="10">
        <v>54</v>
      </c>
      <c r="B337" s="10" t="s">
        <v>14</v>
      </c>
      <c r="C337" s="10">
        <v>25</v>
      </c>
      <c r="D337" s="8">
        <v>118</v>
      </c>
      <c r="E337" s="5">
        <f t="shared" si="12"/>
        <v>1.0045973097224587E-2</v>
      </c>
      <c r="G337" s="10">
        <v>54</v>
      </c>
      <c r="H337" s="10" t="s">
        <v>14</v>
      </c>
      <c r="I337" s="10">
        <v>25</v>
      </c>
      <c r="J337" s="5">
        <v>1.1260906981235275E-2</v>
      </c>
      <c r="K337" s="5">
        <v>1.0045973097224587E-2</v>
      </c>
      <c r="L337" s="30">
        <v>1.40459730972246E-2</v>
      </c>
      <c r="Q337" s="20">
        <v>1.0045973097224587E-2</v>
      </c>
      <c r="T337" s="37">
        <v>1.3972114180445147E-2</v>
      </c>
    </row>
    <row r="338" spans="1:20" ht="16.5" customHeight="1">
      <c r="A338" s="10">
        <v>54</v>
      </c>
      <c r="B338" s="10" t="s">
        <v>14</v>
      </c>
      <c r="C338" s="10">
        <v>26</v>
      </c>
      <c r="D338" s="8">
        <v>77</v>
      </c>
      <c r="E338" s="5">
        <f t="shared" si="12"/>
        <v>6.5554231227651968E-3</v>
      </c>
      <c r="G338" s="10">
        <v>54</v>
      </c>
      <c r="H338" s="10" t="s">
        <v>14</v>
      </c>
      <c r="I338" s="10">
        <v>26</v>
      </c>
      <c r="J338" s="5">
        <v>1.1231253652684573E-2</v>
      </c>
      <c r="K338" s="5">
        <v>6.5554231227651968E-3</v>
      </c>
      <c r="L338" s="30">
        <v>1.4755423122765199E-2</v>
      </c>
      <c r="Q338" s="20">
        <v>6.5554231227651968E-3</v>
      </c>
      <c r="T338" s="37">
        <v>8.2487976276694307E-3</v>
      </c>
    </row>
    <row r="339" spans="1:20" ht="16.5" customHeight="1">
      <c r="A339" s="10">
        <v>54</v>
      </c>
      <c r="B339" s="10" t="s">
        <v>14</v>
      </c>
      <c r="C339" s="10">
        <v>27</v>
      </c>
      <c r="D339" s="8">
        <v>51</v>
      </c>
      <c r="E339" s="5">
        <f t="shared" si="12"/>
        <v>4.341903626766559E-3</v>
      </c>
      <c r="G339" s="10">
        <v>54</v>
      </c>
      <c r="H339" s="10" t="s">
        <v>14</v>
      </c>
      <c r="I339" s="10">
        <v>27</v>
      </c>
      <c r="J339" s="5">
        <v>1.3879404911973158E-2</v>
      </c>
      <c r="K339" s="5">
        <v>4.341903626766559E-3</v>
      </c>
      <c r="L339" s="30">
        <v>1.4941903626766499E-2</v>
      </c>
      <c r="Q339" s="20">
        <v>4.341903626766559E-3</v>
      </c>
      <c r="T339" s="37">
        <v>4.5856511023682446E-3</v>
      </c>
    </row>
    <row r="340" spans="1:20" ht="16.5" customHeight="1">
      <c r="A340" s="10">
        <v>54</v>
      </c>
      <c r="B340" s="10" t="s">
        <v>14</v>
      </c>
      <c r="C340" s="10">
        <v>28</v>
      </c>
      <c r="D340" s="8">
        <v>38</v>
      </c>
      <c r="E340" s="5">
        <f t="shared" si="12"/>
        <v>3.2351438787672398E-3</v>
      </c>
      <c r="G340" s="10">
        <v>54</v>
      </c>
      <c r="H340" s="10" t="s">
        <v>14</v>
      </c>
      <c r="I340" s="10">
        <v>28</v>
      </c>
      <c r="J340" s="5">
        <v>3.6385320621576634E-3</v>
      </c>
      <c r="K340" s="5">
        <v>3.2351438787672398E-3</v>
      </c>
      <c r="L340" s="30">
        <v>1.51351438787672E-2</v>
      </c>
      <c r="Q340" s="20">
        <v>3.2351438787672398E-3</v>
      </c>
      <c r="T340" s="37">
        <v>6.0424189755095439E-4</v>
      </c>
    </row>
    <row r="341" spans="1:20" ht="16.5" customHeight="1">
      <c r="A341" s="10">
        <v>54</v>
      </c>
      <c r="B341" s="10" t="s">
        <v>14</v>
      </c>
      <c r="C341" s="10">
        <v>29</v>
      </c>
      <c r="D341" s="8">
        <v>101</v>
      </c>
      <c r="E341" s="5">
        <f t="shared" si="12"/>
        <v>8.5986718883024008E-3</v>
      </c>
      <c r="G341" s="10">
        <v>54</v>
      </c>
      <c r="H341" s="10" t="s">
        <v>14</v>
      </c>
      <c r="I341" s="10">
        <v>29</v>
      </c>
      <c r="J341" s="5">
        <v>1.4517909042838432E-4</v>
      </c>
      <c r="K341" s="5">
        <v>8.5986718883024008E-3</v>
      </c>
      <c r="L341" s="30">
        <v>1.6598671888302399E-2</v>
      </c>
      <c r="Q341" s="20">
        <v>8.5986718883024008E-3</v>
      </c>
      <c r="T341" s="37">
        <v>4.6690655953284914E-3</v>
      </c>
    </row>
    <row r="342" spans="1:20" ht="16.5" customHeight="1">
      <c r="A342" s="10">
        <v>54</v>
      </c>
      <c r="B342" s="10" t="s">
        <v>14</v>
      </c>
      <c r="C342" s="10">
        <v>30</v>
      </c>
      <c r="D342" s="8">
        <v>478</v>
      </c>
      <c r="E342" s="5">
        <f>D342/SUM(D$312:D$342)</f>
        <v>4.0694704580282647E-2</v>
      </c>
      <c r="F342" s="6">
        <f>SUM(E312:E342)</f>
        <v>1.0000000000000002</v>
      </c>
      <c r="G342" s="10">
        <v>54</v>
      </c>
      <c r="H342" s="10" t="s">
        <v>14</v>
      </c>
      <c r="I342" s="10">
        <v>30</v>
      </c>
      <c r="J342" s="5">
        <v>2.0675103470562277E-2</v>
      </c>
      <c r="K342" s="5">
        <v>4.0694704580282647E-2</v>
      </c>
      <c r="L342" s="30">
        <v>2.1014704580282598E-2</v>
      </c>
      <c r="M342" s="19">
        <f>SUM(L312:L342)</f>
        <v>0.99999745615528679</v>
      </c>
      <c r="Q342" s="20">
        <v>4.0694704580282647E-2</v>
      </c>
      <c r="T342" s="37">
        <v>9.7428874215983105E-3</v>
      </c>
    </row>
    <row r="343" spans="1:20" ht="16.5" customHeight="1">
      <c r="A343" s="10">
        <v>61</v>
      </c>
      <c r="B343" s="10" t="s">
        <v>15</v>
      </c>
      <c r="C343" s="10">
        <v>0</v>
      </c>
      <c r="D343" s="8">
        <v>613</v>
      </c>
      <c r="E343" s="5">
        <f>D343/SUM(D$343:D$373)</f>
        <v>2.2518551171846302E-2</v>
      </c>
      <c r="G343" s="10">
        <v>61</v>
      </c>
      <c r="H343" s="10" t="s">
        <v>15</v>
      </c>
      <c r="I343" s="10">
        <v>0</v>
      </c>
      <c r="J343" s="5">
        <v>4.1818822333393783E-2</v>
      </c>
      <c r="K343" s="5">
        <v>2.2518551171846302E-2</v>
      </c>
      <c r="L343" s="31">
        <v>2.2518551171846302E-2</v>
      </c>
      <c r="Q343" s="20">
        <v>2.2518551171846302E-2</v>
      </c>
      <c r="T343" s="37">
        <v>5.4016592418263662E-2</v>
      </c>
    </row>
    <row r="344" spans="1:20" ht="16.5" customHeight="1">
      <c r="A344" s="10">
        <v>61</v>
      </c>
      <c r="B344" s="10" t="s">
        <v>15</v>
      </c>
      <c r="C344" s="10">
        <v>1</v>
      </c>
      <c r="D344" s="8">
        <v>2360</v>
      </c>
      <c r="E344" s="5">
        <f t="shared" ref="E344:E372" si="13">D344/SUM(D$343:D$373)</f>
        <v>8.6694585261920504E-2</v>
      </c>
      <c r="G344" s="10">
        <v>61</v>
      </c>
      <c r="H344" s="10" t="s">
        <v>15</v>
      </c>
      <c r="I344" s="10">
        <v>1</v>
      </c>
      <c r="J344" s="5">
        <v>5.7570244761313727E-2</v>
      </c>
      <c r="K344" s="5">
        <v>8.6694585261920504E-2</v>
      </c>
      <c r="L344" s="31">
        <v>7.9034585261920504E-2</v>
      </c>
      <c r="Q344" s="20">
        <v>8.6694585261920504E-2</v>
      </c>
      <c r="T344" s="37">
        <v>5.4562253013897624E-2</v>
      </c>
    </row>
    <row r="345" spans="1:20" ht="16.5" customHeight="1">
      <c r="A345" s="10">
        <v>61</v>
      </c>
      <c r="B345" s="10" t="s">
        <v>15</v>
      </c>
      <c r="C345" s="10">
        <v>2</v>
      </c>
      <c r="D345" s="8">
        <v>2059</v>
      </c>
      <c r="E345" s="5">
        <f t="shared" si="13"/>
        <v>7.5637352141650141E-2</v>
      </c>
      <c r="G345" s="10">
        <v>61</v>
      </c>
      <c r="H345" s="10" t="s">
        <v>15</v>
      </c>
      <c r="I345" s="10">
        <v>2</v>
      </c>
      <c r="J345" s="5">
        <v>6.7060028999940832E-2</v>
      </c>
      <c r="K345" s="5">
        <v>7.5637352141650141E-2</v>
      </c>
      <c r="L345" s="31">
        <v>7.5317352141650099E-2</v>
      </c>
      <c r="Q345" s="20">
        <v>7.5637352141650141E-2</v>
      </c>
      <c r="T345" s="37">
        <v>5.8044914801560848E-2</v>
      </c>
    </row>
    <row r="346" spans="1:20" ht="16.5" customHeight="1">
      <c r="A346" s="10">
        <v>61</v>
      </c>
      <c r="B346" s="10" t="s">
        <v>15</v>
      </c>
      <c r="C346" s="10">
        <v>3</v>
      </c>
      <c r="D346" s="8">
        <v>1885</v>
      </c>
      <c r="E346" s="5">
        <f t="shared" si="13"/>
        <v>6.9245463228271256E-2</v>
      </c>
      <c r="G346" s="10">
        <v>61</v>
      </c>
      <c r="H346" s="10" t="s">
        <v>15</v>
      </c>
      <c r="I346" s="10">
        <v>3</v>
      </c>
      <c r="J346" s="5">
        <v>7.5166197709167284E-2</v>
      </c>
      <c r="K346" s="5">
        <v>6.9245463228271256E-2</v>
      </c>
      <c r="L346" s="31">
        <v>7.12454632282713E-2</v>
      </c>
      <c r="Q346" s="20">
        <v>6.9245463228271256E-2</v>
      </c>
      <c r="T346" s="37">
        <v>5.7470208578224796E-2</v>
      </c>
    </row>
    <row r="347" spans="1:20" ht="16.5" customHeight="1">
      <c r="A347" s="10">
        <v>61</v>
      </c>
      <c r="B347" s="10" t="s">
        <v>15</v>
      </c>
      <c r="C347" s="10">
        <v>4</v>
      </c>
      <c r="D347" s="8">
        <v>1342</v>
      </c>
      <c r="E347" s="5">
        <f t="shared" si="13"/>
        <v>4.9298361619278523E-2</v>
      </c>
      <c r="G347" s="10">
        <v>61</v>
      </c>
      <c r="H347" s="10" t="s">
        <v>15</v>
      </c>
      <c r="I347" s="10">
        <v>4</v>
      </c>
      <c r="J347" s="5">
        <v>6.8984085568238152E-2</v>
      </c>
      <c r="K347" s="5">
        <v>4.9298361619278523E-2</v>
      </c>
      <c r="L347" s="31">
        <v>6.6298361619278504E-2</v>
      </c>
      <c r="Q347" s="20">
        <v>4.9298361619278523E-2</v>
      </c>
      <c r="T347" s="37">
        <v>5.0350057739563331E-2</v>
      </c>
    </row>
    <row r="348" spans="1:20" ht="16.5" customHeight="1">
      <c r="A348" s="10">
        <v>61</v>
      </c>
      <c r="B348" s="10" t="s">
        <v>15</v>
      </c>
      <c r="C348" s="10">
        <v>5</v>
      </c>
      <c r="D348" s="8">
        <v>1345</v>
      </c>
      <c r="E348" s="5">
        <f t="shared" si="13"/>
        <v>4.9408566600543678E-2</v>
      </c>
      <c r="G348" s="10">
        <v>61</v>
      </c>
      <c r="H348" s="10" t="s">
        <v>15</v>
      </c>
      <c r="I348" s="10">
        <v>5</v>
      </c>
      <c r="J348" s="5">
        <v>6.2353240397340443E-2</v>
      </c>
      <c r="K348" s="5">
        <v>4.9408566600543678E-2</v>
      </c>
      <c r="L348" s="31">
        <v>6.2408566600543697E-2</v>
      </c>
      <c r="Q348" s="20">
        <v>4.9408566600543678E-2</v>
      </c>
      <c r="T348" s="37">
        <v>3.7666469305350232E-2</v>
      </c>
    </row>
    <row r="349" spans="1:20" ht="16.5" customHeight="1">
      <c r="A349" s="10">
        <v>61</v>
      </c>
      <c r="B349" s="10" t="s">
        <v>15</v>
      </c>
      <c r="C349" s="10">
        <v>6</v>
      </c>
      <c r="D349" s="8">
        <v>1160</v>
      </c>
      <c r="E349" s="5">
        <f t="shared" si="13"/>
        <v>4.2612592755859234E-2</v>
      </c>
      <c r="G349" s="10">
        <v>61</v>
      </c>
      <c r="H349" s="10" t="s">
        <v>15</v>
      </c>
      <c r="I349" s="10">
        <v>6</v>
      </c>
      <c r="J349" s="5">
        <v>5.9253523548303322E-2</v>
      </c>
      <c r="K349" s="5">
        <v>4.2612592755859234E-2</v>
      </c>
      <c r="L349" s="31">
        <v>5.86125927558592E-2</v>
      </c>
      <c r="Q349" s="20">
        <v>4.2612592755859234E-2</v>
      </c>
      <c r="T349" s="37">
        <v>3.5425239160953741E-2</v>
      </c>
    </row>
    <row r="350" spans="1:20" ht="16.5" customHeight="1">
      <c r="A350" s="10">
        <v>61</v>
      </c>
      <c r="B350" s="10" t="s">
        <v>15</v>
      </c>
      <c r="C350" s="10">
        <v>7</v>
      </c>
      <c r="D350" s="8">
        <v>1688</v>
      </c>
      <c r="E350" s="5">
        <f t="shared" si="13"/>
        <v>6.2008669458526192E-2</v>
      </c>
      <c r="G350" s="10">
        <v>61</v>
      </c>
      <c r="H350" s="10" t="s">
        <v>15</v>
      </c>
      <c r="I350" s="10">
        <v>7</v>
      </c>
      <c r="J350" s="5">
        <v>5.7551522671985163E-2</v>
      </c>
      <c r="K350" s="5">
        <v>6.2008669458526192E-2</v>
      </c>
      <c r="L350" s="31">
        <v>5.4008669458526198E-2</v>
      </c>
      <c r="Q350" s="20">
        <v>6.2008669458526192E-2</v>
      </c>
      <c r="T350" s="37">
        <v>3.7229129868297524E-2</v>
      </c>
    </row>
    <row r="351" spans="1:20" ht="16.5" customHeight="1">
      <c r="A351" s="10">
        <v>61</v>
      </c>
      <c r="B351" s="10" t="s">
        <v>15</v>
      </c>
      <c r="C351" s="10">
        <v>8</v>
      </c>
      <c r="D351" s="8">
        <v>2108</v>
      </c>
      <c r="E351" s="5">
        <f t="shared" si="13"/>
        <v>7.7437366835647642E-2</v>
      </c>
      <c r="G351" s="10">
        <v>61</v>
      </c>
      <c r="H351" s="10" t="s">
        <v>15</v>
      </c>
      <c r="I351" s="10">
        <v>8</v>
      </c>
      <c r="J351" s="5">
        <v>6.4795178585570629E-2</v>
      </c>
      <c r="K351" s="5">
        <v>7.7437366835647642E-2</v>
      </c>
      <c r="L351" s="31">
        <v>5.0937366835647598E-2</v>
      </c>
      <c r="Q351" s="20">
        <v>7.7437366835647642E-2</v>
      </c>
      <c r="T351" s="37">
        <v>5.4715508006787247E-2</v>
      </c>
    </row>
    <row r="352" spans="1:20" ht="16.5" customHeight="1">
      <c r="A352" s="10">
        <v>61</v>
      </c>
      <c r="B352" s="10" t="s">
        <v>15</v>
      </c>
      <c r="C352" s="10">
        <v>9</v>
      </c>
      <c r="D352" s="8">
        <v>1719</v>
      </c>
      <c r="E352" s="5">
        <f t="shared" si="13"/>
        <v>6.3147454264932776E-2</v>
      </c>
      <c r="G352" s="10">
        <v>61</v>
      </c>
      <c r="H352" s="10" t="s">
        <v>15</v>
      </c>
      <c r="I352" s="10">
        <v>9</v>
      </c>
      <c r="J352" s="5">
        <v>5.1107284420397456E-2</v>
      </c>
      <c r="K352" s="5">
        <v>6.3147454264932776E-2</v>
      </c>
      <c r="L352" s="31">
        <v>4.7147454264932803E-2</v>
      </c>
      <c r="Q352" s="20">
        <v>6.3147454264932776E-2</v>
      </c>
      <c r="T352" s="37">
        <v>6.5604556605252953E-2</v>
      </c>
    </row>
    <row r="353" spans="1:20" ht="16.5" customHeight="1">
      <c r="A353" s="10">
        <v>61</v>
      </c>
      <c r="B353" s="10" t="s">
        <v>15</v>
      </c>
      <c r="C353" s="10">
        <v>10</v>
      </c>
      <c r="D353" s="8">
        <v>1296</v>
      </c>
      <c r="E353" s="5">
        <f t="shared" si="13"/>
        <v>4.7608551906546177E-2</v>
      </c>
      <c r="G353" s="10">
        <v>61</v>
      </c>
      <c r="H353" s="10" t="s">
        <v>15</v>
      </c>
      <c r="I353" s="10">
        <v>10</v>
      </c>
      <c r="J353" s="5">
        <v>4.4737221124961986E-2</v>
      </c>
      <c r="K353" s="5">
        <v>4.7608551906546177E-2</v>
      </c>
      <c r="L353" s="31">
        <v>4.3608551906546202E-2</v>
      </c>
      <c r="Q353" s="20">
        <v>4.7608551906546177E-2</v>
      </c>
      <c r="T353" s="37">
        <v>5.0240081559460581E-2</v>
      </c>
    </row>
    <row r="354" spans="1:20" ht="16.5" customHeight="1">
      <c r="A354" s="10">
        <v>61</v>
      </c>
      <c r="B354" s="10" t="s">
        <v>15</v>
      </c>
      <c r="C354" s="10">
        <v>11</v>
      </c>
      <c r="D354" s="8">
        <v>1095</v>
      </c>
      <c r="E354" s="5">
        <f t="shared" si="13"/>
        <v>4.0224818161780911E-2</v>
      </c>
      <c r="G354" s="10">
        <v>61</v>
      </c>
      <c r="H354" s="10" t="s">
        <v>15</v>
      </c>
      <c r="I354" s="10">
        <v>11</v>
      </c>
      <c r="J354" s="5">
        <v>3.5806590876237519E-2</v>
      </c>
      <c r="K354" s="5">
        <v>4.0224818161780911E-2</v>
      </c>
      <c r="L354" s="31">
        <v>4.0224818161780911E-2</v>
      </c>
      <c r="Q354" s="20">
        <v>4.0224818161780911E-2</v>
      </c>
      <c r="T354" s="37">
        <v>4.1307433901543594E-2</v>
      </c>
    </row>
    <row r="355" spans="1:20" ht="16.5" customHeight="1">
      <c r="A355" s="10">
        <v>61</v>
      </c>
      <c r="B355" s="10" t="s">
        <v>15</v>
      </c>
      <c r="C355" s="10">
        <v>12</v>
      </c>
      <c r="D355" s="8">
        <v>989</v>
      </c>
      <c r="E355" s="5">
        <f t="shared" si="13"/>
        <v>3.6330908823745497E-2</v>
      </c>
      <c r="G355" s="10">
        <v>61</v>
      </c>
      <c r="H355" s="10" t="s">
        <v>15</v>
      </c>
      <c r="I355" s="10">
        <v>12</v>
      </c>
      <c r="J355" s="5">
        <v>3.4235955453575904E-2</v>
      </c>
      <c r="K355" s="5">
        <v>3.6330908823745497E-2</v>
      </c>
      <c r="L355" s="31">
        <v>3.6930908823745501E-2</v>
      </c>
      <c r="Q355" s="20">
        <v>3.6330908823745497E-2</v>
      </c>
      <c r="T355" s="37">
        <v>3.4515391079516754E-2</v>
      </c>
    </row>
    <row r="356" spans="1:20" ht="16.5" customHeight="1">
      <c r="A356" s="10">
        <v>61</v>
      </c>
      <c r="B356" s="10" t="s">
        <v>15</v>
      </c>
      <c r="C356" s="10">
        <v>13</v>
      </c>
      <c r="D356" s="8">
        <v>1255</v>
      </c>
      <c r="E356" s="5">
        <f t="shared" si="13"/>
        <v>4.6102417162589081E-2</v>
      </c>
      <c r="G356" s="10">
        <v>61</v>
      </c>
      <c r="H356" s="10" t="s">
        <v>15</v>
      </c>
      <c r="I356" s="10">
        <v>13</v>
      </c>
      <c r="J356" s="5">
        <v>3.5693501408174198E-2</v>
      </c>
      <c r="K356" s="5">
        <v>4.6102417162589081E-2</v>
      </c>
      <c r="L356" s="31">
        <v>3.4102417162589098E-2</v>
      </c>
      <c r="Q356" s="20">
        <v>4.6102417162589081E-2</v>
      </c>
      <c r="T356" s="37">
        <v>4.5335839035916863E-2</v>
      </c>
    </row>
    <row r="357" spans="1:20" ht="16.5" customHeight="1">
      <c r="A357" s="10">
        <v>61</v>
      </c>
      <c r="B357" s="10" t="s">
        <v>15</v>
      </c>
      <c r="C357" s="10">
        <v>14</v>
      </c>
      <c r="D357" s="8">
        <v>856</v>
      </c>
      <c r="E357" s="5">
        <f t="shared" si="13"/>
        <v>3.1445154654323709E-2</v>
      </c>
      <c r="G357" s="10">
        <v>61</v>
      </c>
      <c r="H357" s="10" t="s">
        <v>15</v>
      </c>
      <c r="I357" s="10">
        <v>14</v>
      </c>
      <c r="J357" s="5">
        <v>3.3855651126344297E-2</v>
      </c>
      <c r="K357" s="5">
        <v>3.1445154654323709E-2</v>
      </c>
      <c r="L357" s="31">
        <v>3.1445154654323709E-2</v>
      </c>
      <c r="Q357" s="20">
        <v>3.1445154654323709E-2</v>
      </c>
      <c r="T357" s="37">
        <v>3.5657935186874684E-2</v>
      </c>
    </row>
    <row r="358" spans="1:20" ht="16.5" customHeight="1">
      <c r="A358" s="10">
        <v>61</v>
      </c>
      <c r="B358" s="10" t="s">
        <v>15</v>
      </c>
      <c r="C358" s="10">
        <v>15</v>
      </c>
      <c r="D358" s="8">
        <v>655</v>
      </c>
      <c r="E358" s="5">
        <f t="shared" si="13"/>
        <v>2.4061420909558446E-2</v>
      </c>
      <c r="G358" s="10">
        <v>61</v>
      </c>
      <c r="H358" s="10" t="s">
        <v>15</v>
      </c>
      <c r="I358" s="10">
        <v>15</v>
      </c>
      <c r="J358" s="5">
        <v>3.2014100880167165E-2</v>
      </c>
      <c r="K358" s="5">
        <v>2.4061420909558446E-2</v>
      </c>
      <c r="L358" s="31">
        <v>2.9061420909558398E-2</v>
      </c>
      <c r="Q358" s="20">
        <v>2.4061420909558446E-2</v>
      </c>
      <c r="T358" s="37">
        <v>2.9667667540931784E-2</v>
      </c>
    </row>
    <row r="359" spans="1:20" ht="16.5" customHeight="1">
      <c r="A359" s="10">
        <v>61</v>
      </c>
      <c r="B359" s="10" t="s">
        <v>15</v>
      </c>
      <c r="C359" s="10">
        <v>16</v>
      </c>
      <c r="D359" s="8">
        <v>402</v>
      </c>
      <c r="E359" s="5">
        <f t="shared" si="13"/>
        <v>1.4767467489530527E-2</v>
      </c>
      <c r="G359" s="10">
        <v>61</v>
      </c>
      <c r="H359" s="10" t="s">
        <v>15</v>
      </c>
      <c r="I359" s="10">
        <v>16</v>
      </c>
      <c r="J359" s="5">
        <v>2.9585861471890268E-2</v>
      </c>
      <c r="K359" s="5">
        <v>1.4767467489530527E-2</v>
      </c>
      <c r="L359" s="31">
        <v>2.6767467489530499E-2</v>
      </c>
      <c r="Q359" s="20">
        <v>1.4767467489530527E-2</v>
      </c>
      <c r="T359" s="37">
        <v>2.2327812595293036E-2</v>
      </c>
    </row>
    <row r="360" spans="1:20" ht="16.5" customHeight="1">
      <c r="A360" s="10">
        <v>61</v>
      </c>
      <c r="B360" s="10" t="s">
        <v>15</v>
      </c>
      <c r="C360" s="10">
        <v>17</v>
      </c>
      <c r="D360" s="8">
        <v>431</v>
      </c>
      <c r="E360" s="5">
        <f t="shared" si="13"/>
        <v>1.5832782308427006E-2</v>
      </c>
      <c r="G360" s="10">
        <v>61</v>
      </c>
      <c r="H360" s="10" t="s">
        <v>15</v>
      </c>
      <c r="I360" s="10">
        <v>17</v>
      </c>
      <c r="J360" s="5">
        <v>2.3670111372479916E-2</v>
      </c>
      <c r="K360" s="5">
        <v>1.5832782308427006E-2</v>
      </c>
      <c r="L360" s="31">
        <v>2.4232782308427001E-2</v>
      </c>
      <c r="Q360" s="20">
        <v>1.5832782308427006E-2</v>
      </c>
      <c r="T360" s="37">
        <v>2.5576454339818123E-2</v>
      </c>
    </row>
    <row r="361" spans="1:20" ht="16.5" customHeight="1">
      <c r="A361" s="10">
        <v>61</v>
      </c>
      <c r="B361" s="10" t="s">
        <v>15</v>
      </c>
      <c r="C361" s="10">
        <v>18</v>
      </c>
      <c r="D361" s="8">
        <v>516</v>
      </c>
      <c r="E361" s="5">
        <f t="shared" si="13"/>
        <v>1.8955256777606348E-2</v>
      </c>
      <c r="G361" s="10">
        <v>61</v>
      </c>
      <c r="H361" s="10" t="s">
        <v>15</v>
      </c>
      <c r="I361" s="10">
        <v>18</v>
      </c>
      <c r="J361" s="5">
        <v>2.0355644341629127E-2</v>
      </c>
      <c r="K361" s="5">
        <v>1.8955256777606348E-2</v>
      </c>
      <c r="L361" s="31">
        <v>2.1555256777606301E-2</v>
      </c>
      <c r="Q361" s="20">
        <v>1.8955256777606348E-2</v>
      </c>
      <c r="T361" s="37">
        <v>2.9015506310390182E-2</v>
      </c>
    </row>
    <row r="362" spans="1:20" ht="16.5" customHeight="1">
      <c r="A362" s="10">
        <v>61</v>
      </c>
      <c r="B362" s="10" t="s">
        <v>15</v>
      </c>
      <c r="C362" s="10">
        <v>19</v>
      </c>
      <c r="D362" s="8">
        <v>569</v>
      </c>
      <c r="E362" s="5">
        <f t="shared" si="13"/>
        <v>2.0902211446624054E-2</v>
      </c>
      <c r="G362" s="10">
        <v>61</v>
      </c>
      <c r="H362" s="10" t="s">
        <v>15</v>
      </c>
      <c r="I362" s="10">
        <v>19</v>
      </c>
      <c r="J362" s="5">
        <v>1.6238846935207305E-2</v>
      </c>
      <c r="K362" s="5">
        <v>2.0902211446624054E-2</v>
      </c>
      <c r="L362" s="31">
        <v>1.8902211446624101E-2</v>
      </c>
      <c r="Q362" s="20">
        <v>2.0902211446624054E-2</v>
      </c>
      <c r="T362" s="37">
        <v>2.9094864592345442E-2</v>
      </c>
    </row>
    <row r="363" spans="1:20" ht="16.5" customHeight="1">
      <c r="A363" s="10">
        <v>61</v>
      </c>
      <c r="B363" s="10" t="s">
        <v>15</v>
      </c>
      <c r="C363" s="10">
        <v>20</v>
      </c>
      <c r="D363" s="8">
        <v>550</v>
      </c>
      <c r="E363" s="5">
        <f t="shared" si="13"/>
        <v>2.0204246565278083E-2</v>
      </c>
      <c r="G363" s="10">
        <v>61</v>
      </c>
      <c r="H363" s="10" t="s">
        <v>15</v>
      </c>
      <c r="I363" s="10">
        <v>20</v>
      </c>
      <c r="J363" s="5">
        <v>1.2929818177369027E-2</v>
      </c>
      <c r="K363" s="5">
        <v>2.0204246565278083E-2</v>
      </c>
      <c r="L363" s="31">
        <v>1.7204246565278102E-2</v>
      </c>
      <c r="Q363" s="20">
        <v>2.0204246565278083E-2</v>
      </c>
      <c r="T363" s="37">
        <v>2.7367435879294317E-2</v>
      </c>
    </row>
    <row r="364" spans="1:20" ht="16.5" customHeight="1">
      <c r="A364" s="10">
        <v>61</v>
      </c>
      <c r="B364" s="10" t="s">
        <v>15</v>
      </c>
      <c r="C364" s="10">
        <v>21</v>
      </c>
      <c r="D364" s="8">
        <v>500</v>
      </c>
      <c r="E364" s="5">
        <f t="shared" si="13"/>
        <v>1.8367496877525532E-2</v>
      </c>
      <c r="G364" s="10">
        <v>61</v>
      </c>
      <c r="H364" s="10" t="s">
        <v>15</v>
      </c>
      <c r="I364" s="10">
        <v>21</v>
      </c>
      <c r="J364" s="5">
        <v>1.3450085132619524E-2</v>
      </c>
      <c r="K364" s="5">
        <v>1.8367496877525532E-2</v>
      </c>
      <c r="L364" s="31">
        <v>1.49674968775255E-2</v>
      </c>
      <c r="Q364" s="20">
        <v>1.8367496877525532E-2</v>
      </c>
      <c r="T364" s="37">
        <v>2.8759639983168432E-2</v>
      </c>
    </row>
    <row r="365" spans="1:20" ht="16.5" customHeight="1">
      <c r="A365" s="10">
        <v>61</v>
      </c>
      <c r="B365" s="10" t="s">
        <v>15</v>
      </c>
      <c r="C365" s="10">
        <v>22</v>
      </c>
      <c r="D365" s="8">
        <v>335</v>
      </c>
      <c r="E365" s="5">
        <f t="shared" si="13"/>
        <v>1.2306222907942106E-2</v>
      </c>
      <c r="G365" s="10">
        <v>61</v>
      </c>
      <c r="H365" s="10" t="s">
        <v>15</v>
      </c>
      <c r="I365" s="10">
        <v>22</v>
      </c>
      <c r="J365" s="5">
        <v>1.5029202711053624E-2</v>
      </c>
      <c r="K365" s="5">
        <v>1.2306222907942106E-2</v>
      </c>
      <c r="L365" s="31">
        <v>1.3106222907942101E-2</v>
      </c>
      <c r="Q365" s="20">
        <v>1.2306222907942106E-2</v>
      </c>
      <c r="T365" s="37">
        <v>2.4392617445499105E-2</v>
      </c>
    </row>
    <row r="366" spans="1:20" ht="16.5" customHeight="1">
      <c r="A366" s="10">
        <v>61</v>
      </c>
      <c r="B366" s="10" t="s">
        <v>15</v>
      </c>
      <c r="C366" s="10">
        <v>23</v>
      </c>
      <c r="D366" s="8">
        <v>319</v>
      </c>
      <c r="E366" s="5">
        <f t="shared" si="13"/>
        <v>1.1718463007861288E-2</v>
      </c>
      <c r="G366" s="10">
        <v>61</v>
      </c>
      <c r="H366" s="10" t="s">
        <v>15</v>
      </c>
      <c r="I366" s="10">
        <v>23</v>
      </c>
      <c r="J366" s="5">
        <v>1.6897387947823004E-2</v>
      </c>
      <c r="K366" s="5">
        <v>1.1718463007861288E-2</v>
      </c>
      <c r="L366" s="31">
        <v>1.1718463007861288E-2</v>
      </c>
      <c r="Q366" s="20">
        <v>1.1718463007861288E-2</v>
      </c>
      <c r="T366" s="37">
        <v>2.1540684359674243E-2</v>
      </c>
    </row>
    <row r="367" spans="1:20" ht="16.5" customHeight="1">
      <c r="A367" s="10">
        <v>61</v>
      </c>
      <c r="B367" s="10" t="s">
        <v>15</v>
      </c>
      <c r="C367" s="10">
        <v>24</v>
      </c>
      <c r="D367" s="8">
        <v>211</v>
      </c>
      <c r="E367" s="5">
        <f t="shared" si="13"/>
        <v>7.751083682315774E-3</v>
      </c>
      <c r="G367" s="10">
        <v>61</v>
      </c>
      <c r="H367" s="10" t="s">
        <v>15</v>
      </c>
      <c r="I367" s="10">
        <v>24</v>
      </c>
      <c r="J367" s="5">
        <v>1.9338486237366601E-2</v>
      </c>
      <c r="K367" s="5">
        <v>7.751083682315774E-3</v>
      </c>
      <c r="L367" s="31">
        <v>1.0051083682315699E-2</v>
      </c>
      <c r="Q367" s="20">
        <v>7.751083682315774E-3</v>
      </c>
      <c r="T367" s="37">
        <v>1.7138161610369042E-2</v>
      </c>
    </row>
    <row r="368" spans="1:20" ht="16.5" customHeight="1">
      <c r="A368" s="10">
        <v>61</v>
      </c>
      <c r="B368" s="10" t="s">
        <v>15</v>
      </c>
      <c r="C368" s="10">
        <v>25</v>
      </c>
      <c r="D368" s="8">
        <v>105</v>
      </c>
      <c r="E368" s="5">
        <f t="shared" si="13"/>
        <v>3.8571743442803613E-3</v>
      </c>
      <c r="G368" s="10">
        <v>61</v>
      </c>
      <c r="H368" s="10" t="s">
        <v>15</v>
      </c>
      <c r="I368" s="10">
        <v>25</v>
      </c>
      <c r="J368" s="5">
        <v>2.431309383927494E-3</v>
      </c>
      <c r="K368" s="5">
        <v>3.8571743442803613E-3</v>
      </c>
      <c r="L368" s="31">
        <v>9.2571743442803594E-3</v>
      </c>
      <c r="Q368" s="20">
        <v>3.8571743442803613E-3</v>
      </c>
      <c r="T368" s="37">
        <v>6.8395419396934986E-3</v>
      </c>
    </row>
    <row r="369" spans="1:20" ht="16.5" customHeight="1">
      <c r="A369" s="10">
        <v>61</v>
      </c>
      <c r="B369" s="10" t="s">
        <v>15</v>
      </c>
      <c r="C369" s="10">
        <v>26</v>
      </c>
      <c r="D369" s="8">
        <v>90</v>
      </c>
      <c r="E369" s="5">
        <f t="shared" si="13"/>
        <v>3.3061494379545957E-3</v>
      </c>
      <c r="G369" s="10">
        <v>61</v>
      </c>
      <c r="H369" s="10" t="s">
        <v>15</v>
      </c>
      <c r="I369" s="10">
        <v>26</v>
      </c>
      <c r="J369" s="5">
        <v>2.4377495882081262E-3</v>
      </c>
      <c r="K369" s="5">
        <v>3.3061494379545957E-3</v>
      </c>
      <c r="L369" s="31">
        <v>7.3061494379546002E-3</v>
      </c>
      <c r="Q369" s="20">
        <v>3.3061494379545957E-3</v>
      </c>
      <c r="T369" s="37">
        <v>5.8292340519023027E-3</v>
      </c>
    </row>
    <row r="370" spans="1:20" ht="16.5" customHeight="1">
      <c r="A370" s="10">
        <v>61</v>
      </c>
      <c r="B370" s="10" t="s">
        <v>15</v>
      </c>
      <c r="C370" s="10">
        <v>27</v>
      </c>
      <c r="D370" s="8">
        <v>98</v>
      </c>
      <c r="E370" s="5">
        <f t="shared" si="13"/>
        <v>3.600029387995004E-3</v>
      </c>
      <c r="G370" s="10">
        <v>61</v>
      </c>
      <c r="H370" s="10" t="s">
        <v>15</v>
      </c>
      <c r="I370" s="10">
        <v>27</v>
      </c>
      <c r="J370" s="5">
        <v>2.1046799518980976E-3</v>
      </c>
      <c r="K370" s="5">
        <v>3.600029387995004E-3</v>
      </c>
      <c r="L370" s="31">
        <v>6.1000293879949997E-3</v>
      </c>
      <c r="Q370" s="20">
        <v>3.600029387995004E-3</v>
      </c>
      <c r="T370" s="37">
        <v>5.1188160638043897E-3</v>
      </c>
    </row>
    <row r="371" spans="1:20" ht="16.5" customHeight="1">
      <c r="A371" s="10">
        <v>61</v>
      </c>
      <c r="B371" s="10" t="s">
        <v>15</v>
      </c>
      <c r="C371" s="10">
        <v>28</v>
      </c>
      <c r="D371" s="8">
        <v>119</v>
      </c>
      <c r="E371" s="5">
        <f t="shared" si="13"/>
        <v>4.3714642568510763E-3</v>
      </c>
      <c r="G371" s="10">
        <v>61</v>
      </c>
      <c r="H371" s="10" t="s">
        <v>15</v>
      </c>
      <c r="I371" s="10">
        <v>28</v>
      </c>
      <c r="J371" s="5">
        <v>1.1788975878431218E-3</v>
      </c>
      <c r="K371" s="5">
        <v>4.3714642568510763E-3</v>
      </c>
      <c r="L371" s="31">
        <v>5.0714642568510798E-3</v>
      </c>
      <c r="Q371" s="20">
        <v>4.3714642568510763E-3</v>
      </c>
      <c r="T371" s="37">
        <v>6.668826469752206E-3</v>
      </c>
    </row>
    <row r="372" spans="1:20" ht="16.5" customHeight="1">
      <c r="A372" s="10">
        <v>61</v>
      </c>
      <c r="B372" s="10" t="s">
        <v>15</v>
      </c>
      <c r="C372" s="10">
        <v>29</v>
      </c>
      <c r="D372" s="8">
        <v>128</v>
      </c>
      <c r="E372" s="5">
        <f t="shared" si="13"/>
        <v>4.7020792006465355E-3</v>
      </c>
      <c r="G372" s="10">
        <v>61</v>
      </c>
      <c r="H372" s="10" t="s">
        <v>15</v>
      </c>
      <c r="I372" s="10">
        <v>29</v>
      </c>
      <c r="J372" s="5">
        <v>9.4615540224517365E-4</v>
      </c>
      <c r="K372" s="5">
        <v>4.7020792006465355E-3</v>
      </c>
      <c r="L372" s="31">
        <v>4.10207920064654E-3</v>
      </c>
      <c r="Q372" s="20">
        <v>4.7020792006465355E-3</v>
      </c>
      <c r="T372" s="37">
        <v>4.0115239148541077E-3</v>
      </c>
    </row>
    <row r="373" spans="1:20" ht="16.5" customHeight="1">
      <c r="A373" s="10">
        <v>61</v>
      </c>
      <c r="B373" s="10" t="s">
        <v>15</v>
      </c>
      <c r="C373" s="10">
        <v>30</v>
      </c>
      <c r="D373" s="8">
        <v>424</v>
      </c>
      <c r="E373" s="5">
        <f>D373/SUM(D$343:D$373)</f>
        <v>1.5575637352141651E-2</v>
      </c>
      <c r="F373" s="6">
        <f>SUM(E343:E373)</f>
        <v>1</v>
      </c>
      <c r="G373" s="10">
        <v>61</v>
      </c>
      <c r="H373" s="10" t="s">
        <v>15</v>
      </c>
      <c r="I373" s="10">
        <v>30</v>
      </c>
      <c r="J373" s="5">
        <v>1.4026138933274541E-3</v>
      </c>
      <c r="K373" s="5">
        <v>1.5575637352141651E-2</v>
      </c>
      <c r="L373" s="31">
        <v>6.7563735214170003E-3</v>
      </c>
      <c r="M373" s="19">
        <f>SUM(L343:L373)</f>
        <v>1.0000007361692751</v>
      </c>
      <c r="Q373" s="20">
        <v>1.5575637352141651E-2</v>
      </c>
      <c r="T373" s="37">
        <v>4.5096026417453527E-3</v>
      </c>
    </row>
    <row r="374" spans="1:20" ht="16.5" customHeight="1">
      <c r="A374" s="10">
        <v>62</v>
      </c>
      <c r="B374" s="10" t="s">
        <v>16</v>
      </c>
      <c r="C374" s="10">
        <v>0</v>
      </c>
      <c r="D374" s="8">
        <v>461</v>
      </c>
      <c r="E374" s="5">
        <f>D374/SUM(D$374:D$404)</f>
        <v>2.2024747981462901E-2</v>
      </c>
      <c r="G374" s="10">
        <v>62</v>
      </c>
      <c r="H374" s="10" t="s">
        <v>16</v>
      </c>
      <c r="I374" s="10">
        <v>0</v>
      </c>
      <c r="J374" s="5">
        <v>4.4418242078916439E-2</v>
      </c>
      <c r="K374" s="5">
        <v>2.2024747981462901E-2</v>
      </c>
      <c r="L374" s="20">
        <v>2.3624747981462899E-2</v>
      </c>
      <c r="Q374" s="20">
        <v>2.2024747981462901E-2</v>
      </c>
      <c r="T374" s="37">
        <v>6.9690572113277352E-2</v>
      </c>
    </row>
    <row r="375" spans="1:20" ht="16.5" customHeight="1">
      <c r="A375" s="10">
        <v>62</v>
      </c>
      <c r="B375" s="10" t="s">
        <v>16</v>
      </c>
      <c r="C375" s="10">
        <v>1</v>
      </c>
      <c r="D375" s="8">
        <v>1828</v>
      </c>
      <c r="E375" s="5">
        <f t="shared" ref="E375:E403" si="14">D375/SUM(D$374:D$404)</f>
        <v>8.7334575510009074E-2</v>
      </c>
      <c r="G375" s="10">
        <v>62</v>
      </c>
      <c r="H375" s="10" t="s">
        <v>16</v>
      </c>
      <c r="I375" s="10">
        <v>1</v>
      </c>
      <c r="J375" s="5">
        <v>5.9956978492872327E-2</v>
      </c>
      <c r="K375" s="5">
        <v>8.7334575510009074E-2</v>
      </c>
      <c r="L375" s="20">
        <v>7.9334575510009095E-2</v>
      </c>
      <c r="Q375" s="20">
        <v>8.7334575510009074E-2</v>
      </c>
      <c r="T375" s="37">
        <v>7.0394573151886283E-2</v>
      </c>
    </row>
    <row r="376" spans="1:20" ht="16.5" customHeight="1">
      <c r="A376" s="10">
        <v>62</v>
      </c>
      <c r="B376" s="10" t="s">
        <v>16</v>
      </c>
      <c r="C376" s="10">
        <v>2</v>
      </c>
      <c r="D376" s="8">
        <v>1599</v>
      </c>
      <c r="E376" s="5">
        <f t="shared" si="14"/>
        <v>7.6393865558262858E-2</v>
      </c>
      <c r="G376" s="10">
        <v>62</v>
      </c>
      <c r="H376" s="10" t="s">
        <v>16</v>
      </c>
      <c r="I376" s="10">
        <v>2</v>
      </c>
      <c r="J376" s="5">
        <v>6.8732215635034788E-2</v>
      </c>
      <c r="K376" s="5">
        <v>7.6393865558262858E-2</v>
      </c>
      <c r="L376" s="20">
        <v>7.4393865558262898E-2</v>
      </c>
      <c r="Q376" s="20">
        <v>7.6393865558262858E-2</v>
      </c>
      <c r="T376" s="37">
        <v>7.4887837585199291E-2</v>
      </c>
    </row>
    <row r="377" spans="1:20" ht="16.5" customHeight="1">
      <c r="A377" s="10">
        <v>62</v>
      </c>
      <c r="B377" s="10" t="s">
        <v>16</v>
      </c>
      <c r="C377" s="10">
        <v>3</v>
      </c>
      <c r="D377" s="8">
        <v>1439</v>
      </c>
      <c r="E377" s="5">
        <f t="shared" si="14"/>
        <v>6.8749701399837562E-2</v>
      </c>
      <c r="G377" s="10">
        <v>62</v>
      </c>
      <c r="H377" s="10" t="s">
        <v>16</v>
      </c>
      <c r="I377" s="10">
        <v>3</v>
      </c>
      <c r="J377" s="5">
        <v>7.364132794761144E-2</v>
      </c>
      <c r="K377" s="5">
        <v>6.8749701399837562E-2</v>
      </c>
      <c r="L377" s="20">
        <v>6.9749701399837605E-2</v>
      </c>
      <c r="Q377" s="20">
        <v>6.8749701399837562E-2</v>
      </c>
      <c r="T377" s="37">
        <v>7.4146358715818844E-2</v>
      </c>
    </row>
    <row r="378" spans="1:20" ht="16.5" customHeight="1">
      <c r="A378" s="10">
        <v>62</v>
      </c>
      <c r="B378" s="10" t="s">
        <v>16</v>
      </c>
      <c r="C378" s="10">
        <v>4</v>
      </c>
      <c r="D378" s="8">
        <v>1015</v>
      </c>
      <c r="E378" s="5">
        <f t="shared" si="14"/>
        <v>4.8492666380010513E-2</v>
      </c>
      <c r="G378" s="10">
        <v>62</v>
      </c>
      <c r="H378" s="10" t="s">
        <v>16</v>
      </c>
      <c r="I378" s="10">
        <v>4</v>
      </c>
      <c r="J378" s="5">
        <v>6.8483905289696806E-2</v>
      </c>
      <c r="K378" s="5">
        <v>4.8492666380010513E-2</v>
      </c>
      <c r="L378" s="20">
        <v>6.54926663800105E-2</v>
      </c>
      <c r="Q378" s="20">
        <v>4.8492666380010513E-2</v>
      </c>
      <c r="T378" s="37">
        <v>6.4960069372556342E-2</v>
      </c>
    </row>
    <row r="379" spans="1:20" ht="16.5" customHeight="1">
      <c r="A379" s="10">
        <v>62</v>
      </c>
      <c r="B379" s="10" t="s">
        <v>16</v>
      </c>
      <c r="C379" s="10">
        <v>5</v>
      </c>
      <c r="D379" s="8">
        <v>1059</v>
      </c>
      <c r="E379" s="5">
        <f t="shared" si="14"/>
        <v>5.059481152357747E-2</v>
      </c>
      <c r="G379" s="10">
        <v>62</v>
      </c>
      <c r="H379" s="10" t="s">
        <v>16</v>
      </c>
      <c r="I379" s="10">
        <v>5</v>
      </c>
      <c r="J379" s="5">
        <v>6.367224153915034E-2</v>
      </c>
      <c r="K379" s="5">
        <v>5.059481152357747E-2</v>
      </c>
      <c r="L379" s="20">
        <v>6.2594811523577501E-2</v>
      </c>
      <c r="Q379" s="20">
        <v>5.059481152357747E-2</v>
      </c>
      <c r="T379" s="37">
        <v>4.8596084097923528E-2</v>
      </c>
    </row>
    <row r="380" spans="1:20" ht="16.5" customHeight="1">
      <c r="A380" s="10">
        <v>62</v>
      </c>
      <c r="B380" s="10" t="s">
        <v>16</v>
      </c>
      <c r="C380" s="10">
        <v>6</v>
      </c>
      <c r="D380" s="8">
        <v>880</v>
      </c>
      <c r="E380" s="5">
        <f t="shared" si="14"/>
        <v>4.2042902871339161E-2</v>
      </c>
      <c r="G380" s="10">
        <v>62</v>
      </c>
      <c r="H380" s="10" t="s">
        <v>16</v>
      </c>
      <c r="I380" s="10">
        <v>6</v>
      </c>
      <c r="J380" s="5">
        <v>6.064885953241117E-2</v>
      </c>
      <c r="K380" s="5">
        <v>4.2042902871339161E-2</v>
      </c>
      <c r="L380" s="20">
        <v>5.8042902871339203E-2</v>
      </c>
      <c r="Q380" s="20">
        <v>4.2042902871339161E-2</v>
      </c>
      <c r="T380" s="37">
        <v>4.5704614874536226E-2</v>
      </c>
    </row>
    <row r="381" spans="1:20" ht="16.5" customHeight="1">
      <c r="A381" s="10">
        <v>62</v>
      </c>
      <c r="B381" s="10" t="s">
        <v>16</v>
      </c>
      <c r="C381" s="10">
        <v>7</v>
      </c>
      <c r="D381" s="8">
        <v>1314</v>
      </c>
      <c r="E381" s="5">
        <f t="shared" si="14"/>
        <v>6.277769815106779E-2</v>
      </c>
      <c r="G381" s="10">
        <v>62</v>
      </c>
      <c r="H381" s="10" t="s">
        <v>16</v>
      </c>
      <c r="I381" s="10">
        <v>7</v>
      </c>
      <c r="J381" s="5">
        <v>5.9239611282220266E-2</v>
      </c>
      <c r="K381" s="5">
        <v>6.277769815106779E-2</v>
      </c>
      <c r="L381" s="20">
        <v>5.5777698151067798E-2</v>
      </c>
      <c r="Q381" s="20">
        <v>6.277769815106779E-2</v>
      </c>
      <c r="T381" s="37">
        <v>4.8031879006716675E-2</v>
      </c>
    </row>
    <row r="382" spans="1:20" ht="16.5" customHeight="1">
      <c r="A382" s="10">
        <v>62</v>
      </c>
      <c r="B382" s="10" t="s">
        <v>16</v>
      </c>
      <c r="C382" s="10">
        <v>8</v>
      </c>
      <c r="D382" s="8">
        <v>1634</v>
      </c>
      <c r="E382" s="5">
        <f t="shared" si="14"/>
        <v>7.8066026467918395E-2</v>
      </c>
      <c r="G382" s="10">
        <v>62</v>
      </c>
      <c r="H382" s="10" t="s">
        <v>16</v>
      </c>
      <c r="I382" s="10">
        <v>8</v>
      </c>
      <c r="J382" s="5">
        <v>6.2294894647647356E-2</v>
      </c>
      <c r="K382" s="5">
        <v>7.8066026467918395E-2</v>
      </c>
      <c r="L382" s="20">
        <v>5.20660264679184E-2</v>
      </c>
      <c r="Q382" s="20">
        <v>7.8066026467918395E-2</v>
      </c>
      <c r="T382" s="37">
        <v>7.0592368771375535E-2</v>
      </c>
    </row>
    <row r="383" spans="1:20" ht="16.5" customHeight="1">
      <c r="A383" s="10">
        <v>62</v>
      </c>
      <c r="B383" s="10" t="s">
        <v>16</v>
      </c>
      <c r="C383" s="10">
        <v>9</v>
      </c>
      <c r="D383" s="8">
        <v>1339</v>
      </c>
      <c r="E383" s="5">
        <f t="shared" si="14"/>
        <v>6.3972098800821747E-2</v>
      </c>
      <c r="G383" s="10">
        <v>62</v>
      </c>
      <c r="H383" s="10" t="s">
        <v>16</v>
      </c>
      <c r="I383" s="10">
        <v>9</v>
      </c>
      <c r="J383" s="5">
        <v>5.1961621738103606E-2</v>
      </c>
      <c r="K383" s="5">
        <v>6.3972098800821747E-2</v>
      </c>
      <c r="L383" s="20">
        <v>4.8972098800821699E-2</v>
      </c>
      <c r="Q383" s="20">
        <v>6.3972098800821747E-2</v>
      </c>
      <c r="T383" s="37">
        <v>8.4641024601685239E-2</v>
      </c>
    </row>
    <row r="384" spans="1:20" ht="16.5" customHeight="1">
      <c r="A384" s="10">
        <v>62</v>
      </c>
      <c r="B384" s="10" t="s">
        <v>16</v>
      </c>
      <c r="C384" s="10">
        <v>10</v>
      </c>
      <c r="D384" s="8">
        <v>1000</v>
      </c>
      <c r="E384" s="5">
        <f t="shared" si="14"/>
        <v>4.7776025990158136E-2</v>
      </c>
      <c r="G384" s="10">
        <v>62</v>
      </c>
      <c r="H384" s="10" t="s">
        <v>16</v>
      </c>
      <c r="I384" s="10">
        <v>10</v>
      </c>
      <c r="J384" s="5">
        <v>4.5136273449659127E-2</v>
      </c>
      <c r="K384" s="5">
        <v>4.7776025990158136E-2</v>
      </c>
      <c r="L384" s="20">
        <v>4.67760259901581E-2</v>
      </c>
      <c r="Q384" s="20">
        <v>4.7776025990158136E-2</v>
      </c>
      <c r="T384" s="37">
        <v>6.4818235795520068E-2</v>
      </c>
    </row>
    <row r="385" spans="1:20" ht="16.5" customHeight="1">
      <c r="A385" s="10">
        <v>62</v>
      </c>
      <c r="B385" s="10" t="s">
        <v>16</v>
      </c>
      <c r="C385" s="10">
        <v>11</v>
      </c>
      <c r="D385" s="8">
        <v>852</v>
      </c>
      <c r="E385" s="5">
        <f t="shared" si="14"/>
        <v>4.0705174143614735E-2</v>
      </c>
      <c r="G385" s="10">
        <v>62</v>
      </c>
      <c r="H385" s="10" t="s">
        <v>16</v>
      </c>
      <c r="I385" s="10">
        <v>11</v>
      </c>
      <c r="J385" s="5">
        <v>3.6546207108288119E-2</v>
      </c>
      <c r="K385" s="5">
        <v>4.0705174143614735E-2</v>
      </c>
      <c r="L385" s="20">
        <v>4.3705174143614703E-2</v>
      </c>
      <c r="Q385" s="20">
        <v>4.0705174143614735E-2</v>
      </c>
      <c r="T385" s="37">
        <v>5.3293329812115257E-2</v>
      </c>
    </row>
    <row r="386" spans="1:20" ht="16.5" customHeight="1">
      <c r="A386" s="10">
        <v>62</v>
      </c>
      <c r="B386" s="10" t="s">
        <v>16</v>
      </c>
      <c r="C386" s="10">
        <v>12</v>
      </c>
      <c r="D386" s="8">
        <v>761</v>
      </c>
      <c r="E386" s="5">
        <f t="shared" si="14"/>
        <v>3.6357555778510346E-2</v>
      </c>
      <c r="G386" s="10">
        <v>62</v>
      </c>
      <c r="H386" s="10" t="s">
        <v>16</v>
      </c>
      <c r="I386" s="10">
        <v>12</v>
      </c>
      <c r="J386" s="5">
        <v>3.4412784065588752E-2</v>
      </c>
      <c r="K386" s="5">
        <v>3.6357555778510346E-2</v>
      </c>
      <c r="L386" s="20">
        <v>4.0357555778510301E-2</v>
      </c>
      <c r="Q386" s="20">
        <v>3.6357555778510346E-2</v>
      </c>
      <c r="T386" s="37">
        <v>5.0629129065425882E-2</v>
      </c>
    </row>
    <row r="387" spans="1:20" ht="16.5" customHeight="1">
      <c r="A387" s="10">
        <v>62</v>
      </c>
      <c r="B387" s="10" t="s">
        <v>16</v>
      </c>
      <c r="C387" s="10">
        <v>13</v>
      </c>
      <c r="D387" s="8">
        <v>942</v>
      </c>
      <c r="E387" s="5">
        <f t="shared" si="14"/>
        <v>4.500501648272897E-2</v>
      </c>
      <c r="G387" s="10">
        <v>62</v>
      </c>
      <c r="H387" s="10" t="s">
        <v>16</v>
      </c>
      <c r="I387" s="10">
        <v>13</v>
      </c>
      <c r="J387" s="5">
        <v>3.4136543324612946E-2</v>
      </c>
      <c r="K387" s="5">
        <v>4.500501648272897E-2</v>
      </c>
      <c r="L387" s="20">
        <v>3.7005016482728997E-2</v>
      </c>
      <c r="Q387" s="20">
        <v>4.500501648272897E-2</v>
      </c>
      <c r="T387" s="37">
        <v>5.0528703033455614E-2</v>
      </c>
    </row>
    <row r="388" spans="1:20" ht="16.5" customHeight="1">
      <c r="A388" s="10">
        <v>62</v>
      </c>
      <c r="B388" s="10" t="s">
        <v>16</v>
      </c>
      <c r="C388" s="10">
        <v>14</v>
      </c>
      <c r="D388" s="8">
        <v>670</v>
      </c>
      <c r="E388" s="5">
        <f t="shared" si="14"/>
        <v>3.2009937413405951E-2</v>
      </c>
      <c r="G388" s="10">
        <v>62</v>
      </c>
      <c r="H388" s="10" t="s">
        <v>16</v>
      </c>
      <c r="I388" s="10">
        <v>14</v>
      </c>
      <c r="J388" s="5">
        <v>3.2683008216183883E-2</v>
      </c>
      <c r="K388" s="5">
        <v>3.2009937413405951E-2</v>
      </c>
      <c r="L388" s="20">
        <v>3.4009937413406001E-2</v>
      </c>
      <c r="Q388" s="20">
        <v>3.2009937413405951E-2</v>
      </c>
      <c r="T388" s="37">
        <v>3.3203757068846484E-2</v>
      </c>
    </row>
    <row r="389" spans="1:20" ht="16.5" customHeight="1">
      <c r="A389" s="10">
        <v>62</v>
      </c>
      <c r="B389" s="10" t="s">
        <v>16</v>
      </c>
      <c r="C389" s="10">
        <v>15</v>
      </c>
      <c r="D389" s="8">
        <v>502</v>
      </c>
      <c r="E389" s="5">
        <f t="shared" si="14"/>
        <v>2.3983565047059386E-2</v>
      </c>
      <c r="G389" s="10">
        <v>62</v>
      </c>
      <c r="H389" s="10" t="s">
        <v>16</v>
      </c>
      <c r="I389" s="10">
        <v>15</v>
      </c>
      <c r="J389" s="5">
        <v>2.9221109791484817E-2</v>
      </c>
      <c r="K389" s="5">
        <v>2.3983565047059386E-2</v>
      </c>
      <c r="L389" s="20">
        <v>3.0983565047059399E-2</v>
      </c>
      <c r="Q389" s="20">
        <v>2.3983565047059386E-2</v>
      </c>
      <c r="T389" s="37">
        <v>2.5476556088630191E-2</v>
      </c>
    </row>
    <row r="390" spans="1:20" ht="16.5" customHeight="1">
      <c r="A390" s="10">
        <v>62</v>
      </c>
      <c r="B390" s="10" t="s">
        <v>16</v>
      </c>
      <c r="C390" s="10">
        <v>16</v>
      </c>
      <c r="D390" s="8">
        <v>300</v>
      </c>
      <c r="E390" s="5">
        <f t="shared" si="14"/>
        <v>1.4332807797047441E-2</v>
      </c>
      <c r="G390" s="10">
        <v>62</v>
      </c>
      <c r="H390" s="10" t="s">
        <v>16</v>
      </c>
      <c r="I390" s="10">
        <v>16</v>
      </c>
      <c r="J390" s="5">
        <v>2.5692960865602271E-2</v>
      </c>
      <c r="K390" s="5">
        <v>1.4332807797047441E-2</v>
      </c>
      <c r="L390" s="20">
        <v>2.7332807797047401E-2</v>
      </c>
      <c r="Q390" s="20">
        <v>1.4332807797047441E-2</v>
      </c>
      <c r="T390" s="37">
        <v>1.5465681695907499E-2</v>
      </c>
    </row>
    <row r="391" spans="1:20" ht="16.5" customHeight="1">
      <c r="A391" s="10">
        <v>62</v>
      </c>
      <c r="B391" s="10" t="s">
        <v>16</v>
      </c>
      <c r="C391" s="10">
        <v>17</v>
      </c>
      <c r="D391" s="8">
        <v>324</v>
      </c>
      <c r="E391" s="5">
        <f t="shared" si="14"/>
        <v>1.5479432420811236E-2</v>
      </c>
      <c r="G391" s="10">
        <v>62</v>
      </c>
      <c r="H391" s="10" t="s">
        <v>16</v>
      </c>
      <c r="I391" s="10">
        <v>17</v>
      </c>
      <c r="J391" s="5">
        <v>2.1096727509688568E-2</v>
      </c>
      <c r="K391" s="5">
        <v>1.5479432420811236E-2</v>
      </c>
      <c r="L391" s="20">
        <v>2.4879432420811198E-2</v>
      </c>
      <c r="Q391" s="20">
        <v>1.5479432420811236E-2</v>
      </c>
      <c r="T391" s="37">
        <v>1.1177853993211926E-2</v>
      </c>
    </row>
    <row r="392" spans="1:20" ht="16.5" customHeight="1">
      <c r="A392" s="10">
        <v>62</v>
      </c>
      <c r="B392" s="10" t="s">
        <v>16</v>
      </c>
      <c r="C392" s="10">
        <v>18</v>
      </c>
      <c r="D392" s="8">
        <v>379</v>
      </c>
      <c r="E392" s="5">
        <f t="shared" si="14"/>
        <v>1.8107113850269935E-2</v>
      </c>
      <c r="G392" s="10">
        <v>62</v>
      </c>
      <c r="H392" s="10" t="s">
        <v>16</v>
      </c>
      <c r="I392" s="10">
        <v>18</v>
      </c>
      <c r="J392" s="5">
        <v>1.920452746663568E-2</v>
      </c>
      <c r="K392" s="5">
        <v>1.8107113850269935E-2</v>
      </c>
      <c r="L392" s="20">
        <v>2.2107113850269901E-2</v>
      </c>
      <c r="Q392" s="20">
        <v>1.8107113850269935E-2</v>
      </c>
      <c r="T392" s="37">
        <v>1.1134190501050942E-2</v>
      </c>
    </row>
    <row r="393" spans="1:20" ht="16.5" customHeight="1">
      <c r="A393" s="10">
        <v>62</v>
      </c>
      <c r="B393" s="10" t="s">
        <v>16</v>
      </c>
      <c r="C393" s="10">
        <v>19</v>
      </c>
      <c r="D393" s="8">
        <v>445</v>
      </c>
      <c r="E393" s="5">
        <f t="shared" si="14"/>
        <v>2.126033156562037E-2</v>
      </c>
      <c r="G393" s="10">
        <v>62</v>
      </c>
      <c r="H393" s="10" t="s">
        <v>16</v>
      </c>
      <c r="I393" s="10">
        <v>19</v>
      </c>
      <c r="J393" s="5">
        <v>1.5936930341466357E-2</v>
      </c>
      <c r="K393" s="5">
        <v>2.126033156562037E-2</v>
      </c>
      <c r="L393" s="20">
        <v>1.8260331565620399E-2</v>
      </c>
      <c r="Q393" s="20">
        <v>2.126033156562037E-2</v>
      </c>
      <c r="T393" s="37">
        <v>1.0812463336311424E-2</v>
      </c>
    </row>
    <row r="394" spans="1:20" ht="16.5" customHeight="1">
      <c r="A394" s="10">
        <v>62</v>
      </c>
      <c r="B394" s="10" t="s">
        <v>16</v>
      </c>
      <c r="C394" s="10">
        <v>20</v>
      </c>
      <c r="D394" s="8">
        <v>415</v>
      </c>
      <c r="E394" s="5">
        <f t="shared" si="14"/>
        <v>1.9827050785915627E-2</v>
      </c>
      <c r="G394" s="10">
        <v>62</v>
      </c>
      <c r="H394" s="10" t="s">
        <v>16</v>
      </c>
      <c r="I394" s="10">
        <v>20</v>
      </c>
      <c r="J394" s="5">
        <v>1.3469217855242188E-2</v>
      </c>
      <c r="K394" s="5">
        <v>1.9827050785915627E-2</v>
      </c>
      <c r="L394" s="20">
        <v>1.48270507859156E-2</v>
      </c>
      <c r="Q394" s="20">
        <v>1.9827050785915627E-2</v>
      </c>
      <c r="T394" s="37">
        <v>9.4176330792287884E-3</v>
      </c>
    </row>
    <row r="395" spans="1:20" ht="16.5" customHeight="1">
      <c r="A395" s="10">
        <v>62</v>
      </c>
      <c r="B395" s="10" t="s">
        <v>16</v>
      </c>
      <c r="C395" s="10">
        <v>21</v>
      </c>
      <c r="D395" s="8">
        <v>380</v>
      </c>
      <c r="E395" s="5">
        <f t="shared" si="14"/>
        <v>1.8154889876260093E-2</v>
      </c>
      <c r="G395" s="10">
        <v>62</v>
      </c>
      <c r="H395" s="10" t="s">
        <v>16</v>
      </c>
      <c r="I395" s="10">
        <v>21</v>
      </c>
      <c r="J395" s="5">
        <v>1.4406396228042052E-2</v>
      </c>
      <c r="K395" s="5">
        <v>1.8154889876260093E-2</v>
      </c>
      <c r="L395" s="20">
        <v>1.21548898762601E-2</v>
      </c>
      <c r="Q395" s="20">
        <v>1.8154889876260093E-2</v>
      </c>
      <c r="T395" s="37">
        <v>2.5081037622138608E-3</v>
      </c>
    </row>
    <row r="396" spans="1:20" ht="16.5" customHeight="1">
      <c r="A396" s="10">
        <v>62</v>
      </c>
      <c r="B396" s="10" t="s">
        <v>16</v>
      </c>
      <c r="C396" s="10">
        <v>22</v>
      </c>
      <c r="D396" s="8">
        <v>253</v>
      </c>
      <c r="E396" s="5">
        <f t="shared" si="14"/>
        <v>1.2087334575510009E-2</v>
      </c>
      <c r="G396" s="10">
        <v>62</v>
      </c>
      <c r="H396" s="10" t="s">
        <v>16</v>
      </c>
      <c r="I396" s="10">
        <v>22</v>
      </c>
      <c r="J396" s="5">
        <v>1.6189995221497819E-2</v>
      </c>
      <c r="K396" s="5">
        <v>1.2087334575510009E-2</v>
      </c>
      <c r="L396" s="20">
        <v>9.0873345755099998E-3</v>
      </c>
      <c r="Q396" s="20">
        <v>1.2087334575510009E-2</v>
      </c>
      <c r="T396" s="37">
        <v>2.6046000798896356E-3</v>
      </c>
    </row>
    <row r="397" spans="1:20" ht="16.5" customHeight="1">
      <c r="A397" s="10">
        <v>62</v>
      </c>
      <c r="B397" s="10" t="s">
        <v>16</v>
      </c>
      <c r="C397" s="10">
        <v>23</v>
      </c>
      <c r="D397" s="8">
        <v>250</v>
      </c>
      <c r="E397" s="5">
        <f t="shared" si="14"/>
        <v>1.1944006497539534E-2</v>
      </c>
      <c r="G397" s="10">
        <v>62</v>
      </c>
      <c r="H397" s="10" t="s">
        <v>16</v>
      </c>
      <c r="I397" s="10">
        <v>23</v>
      </c>
      <c r="J397" s="5">
        <v>1.8673932071973497E-2</v>
      </c>
      <c r="K397" s="5">
        <v>1.1944006497539534E-2</v>
      </c>
      <c r="L397" s="20">
        <v>7.9440064975394992E-3</v>
      </c>
      <c r="Q397" s="20">
        <v>1.1944006497539534E-2</v>
      </c>
      <c r="T397" s="37">
        <v>3.3045986317171458E-3</v>
      </c>
    </row>
    <row r="398" spans="1:20" ht="16.5" customHeight="1">
      <c r="A398" s="10">
        <v>62</v>
      </c>
      <c r="B398" s="10" t="s">
        <v>16</v>
      </c>
      <c r="C398" s="10">
        <v>24</v>
      </c>
      <c r="D398" s="8">
        <v>158</v>
      </c>
      <c r="E398" s="5">
        <f t="shared" si="14"/>
        <v>7.5486121064449862E-3</v>
      </c>
      <c r="G398" s="10">
        <v>62</v>
      </c>
      <c r="H398" s="10" t="s">
        <v>16</v>
      </c>
      <c r="I398" s="10">
        <v>24</v>
      </c>
      <c r="J398" s="5">
        <v>2.1762487399751028E-2</v>
      </c>
      <c r="K398" s="5">
        <v>7.5486121064449862E-3</v>
      </c>
      <c r="L398" s="20">
        <v>5.5486121064449896E-3</v>
      </c>
      <c r="Q398" s="20">
        <v>7.5486121064449862E-3</v>
      </c>
      <c r="T398" s="37">
        <v>1.7271822049146606E-3</v>
      </c>
    </row>
    <row r="399" spans="1:20" ht="16.5" customHeight="1">
      <c r="A399" s="10">
        <v>62</v>
      </c>
      <c r="B399" s="10" t="s">
        <v>16</v>
      </c>
      <c r="C399" s="10">
        <v>25</v>
      </c>
      <c r="D399" s="8">
        <v>80</v>
      </c>
      <c r="E399" s="5">
        <f t="shared" si="14"/>
        <v>3.8220820792126513E-3</v>
      </c>
      <c r="G399" s="10">
        <v>62</v>
      </c>
      <c r="H399" s="10" t="s">
        <v>16</v>
      </c>
      <c r="I399" s="10">
        <v>25</v>
      </c>
      <c r="J399" s="5">
        <v>1.9603167923817775E-3</v>
      </c>
      <c r="K399" s="5">
        <v>3.8220820792126513E-3</v>
      </c>
      <c r="L399" s="20">
        <v>3.8220820792126513E-3</v>
      </c>
      <c r="Q399" s="20">
        <v>3.8220820792126513E-3</v>
      </c>
      <c r="T399" s="37">
        <v>3.5221883676527166E-4</v>
      </c>
    </row>
    <row r="400" spans="1:20" ht="16.5" customHeight="1">
      <c r="A400" s="10">
        <v>62</v>
      </c>
      <c r="B400" s="10" t="s">
        <v>16</v>
      </c>
      <c r="C400" s="10">
        <v>26</v>
      </c>
      <c r="D400" s="8">
        <v>68</v>
      </c>
      <c r="E400" s="5">
        <f t="shared" si="14"/>
        <v>3.2487697673307535E-3</v>
      </c>
      <c r="G400" s="10">
        <v>62</v>
      </c>
      <c r="H400" s="10" t="s">
        <v>16</v>
      </c>
      <c r="I400" s="10">
        <v>26</v>
      </c>
      <c r="J400" s="5">
        <v>1.8219598894438926E-3</v>
      </c>
      <c r="K400" s="5">
        <v>3.2487697673307535E-3</v>
      </c>
      <c r="L400" s="20">
        <v>3.2487697673307535E-3</v>
      </c>
      <c r="Q400" s="20">
        <v>3.2487697673307535E-3</v>
      </c>
      <c r="T400" s="37">
        <v>2.7311514346695548E-4</v>
      </c>
    </row>
    <row r="401" spans="1:20" ht="16.5" customHeight="1">
      <c r="A401" s="10">
        <v>62</v>
      </c>
      <c r="B401" s="10" t="s">
        <v>16</v>
      </c>
      <c r="C401" s="10">
        <v>27</v>
      </c>
      <c r="D401" s="8">
        <v>73</v>
      </c>
      <c r="E401" s="5">
        <f t="shared" si="14"/>
        <v>3.487649897281544E-3</v>
      </c>
      <c r="G401" s="10">
        <v>62</v>
      </c>
      <c r="H401" s="10" t="s">
        <v>16</v>
      </c>
      <c r="I401" s="10">
        <v>27</v>
      </c>
      <c r="J401" s="5">
        <v>1.6035956176831459E-3</v>
      </c>
      <c r="K401" s="5">
        <v>3.487649897281544E-3</v>
      </c>
      <c r="L401" s="20">
        <v>3.487649897281544E-3</v>
      </c>
      <c r="Q401" s="20">
        <v>3.487649897281544E-3</v>
      </c>
      <c r="T401" s="37">
        <v>8.8003768450463425E-4</v>
      </c>
    </row>
    <row r="402" spans="1:20" ht="16.5" customHeight="1">
      <c r="A402" s="10">
        <v>62</v>
      </c>
      <c r="B402" s="10" t="s">
        <v>16</v>
      </c>
      <c r="C402" s="10">
        <v>28</v>
      </c>
      <c r="D402" s="8">
        <v>93</v>
      </c>
      <c r="E402" s="5">
        <f t="shared" si="14"/>
        <v>4.4431704170847068E-3</v>
      </c>
      <c r="G402" s="10">
        <v>62</v>
      </c>
      <c r="H402" s="10" t="s">
        <v>16</v>
      </c>
      <c r="I402" s="10">
        <v>28</v>
      </c>
      <c r="J402" s="5">
        <v>1.2354386290834296E-3</v>
      </c>
      <c r="K402" s="5">
        <v>4.4431704170847068E-3</v>
      </c>
      <c r="L402" s="20">
        <v>4.4431704170847068E-3</v>
      </c>
      <c r="Q402" s="20">
        <v>4.4431704170847068E-3</v>
      </c>
      <c r="T402" s="37">
        <v>2.8985281546199936E-4</v>
      </c>
    </row>
    <row r="403" spans="1:20" ht="16.5" customHeight="1">
      <c r="A403" s="10">
        <v>62</v>
      </c>
      <c r="B403" s="10" t="s">
        <v>16</v>
      </c>
      <c r="C403" s="10">
        <v>29</v>
      </c>
      <c r="D403" s="8">
        <v>101</v>
      </c>
      <c r="E403" s="5">
        <f t="shared" si="14"/>
        <v>4.8253786250059723E-3</v>
      </c>
      <c r="G403" s="10">
        <v>62</v>
      </c>
      <c r="H403" s="10" t="s">
        <v>16</v>
      </c>
      <c r="I403" s="10">
        <v>29</v>
      </c>
      <c r="J403" s="5">
        <v>1.0982232733515568E-3</v>
      </c>
      <c r="K403" s="5">
        <v>4.8253786250059723E-3</v>
      </c>
      <c r="L403" s="20">
        <v>4.8253786250059723E-3</v>
      </c>
      <c r="Q403" s="20">
        <v>4.8253786250059723E-3</v>
      </c>
      <c r="T403" s="37">
        <v>2.3258086824417526E-4</v>
      </c>
    </row>
    <row r="404" spans="1:20" ht="16.5" customHeight="1">
      <c r="A404" s="10">
        <v>62</v>
      </c>
      <c r="B404" s="10" t="s">
        <v>16</v>
      </c>
      <c r="C404" s="10">
        <v>30</v>
      </c>
      <c r="D404" s="8">
        <v>317</v>
      </c>
      <c r="E404" s="5">
        <f>D404/SUM(D$374:D$404)</f>
        <v>1.514500023888013E-2</v>
      </c>
      <c r="F404" s="6">
        <f>SUM(E374:E404)</f>
        <v>1.0000000000000002</v>
      </c>
      <c r="G404" s="10">
        <v>62</v>
      </c>
      <c r="H404" s="10" t="s">
        <v>16</v>
      </c>
      <c r="I404" s="10">
        <v>30</v>
      </c>
      <c r="J404" s="5">
        <v>6.6146669867457196E-4</v>
      </c>
      <c r="K404" s="5">
        <v>1.514500023888013E-2</v>
      </c>
      <c r="L404" s="20">
        <v>1.514500023888013E-2</v>
      </c>
      <c r="M404" s="19">
        <f>SUM(L374:L404)</f>
        <v>0.99999999999999989</v>
      </c>
      <c r="Q404" s="20">
        <v>1.514500023888013E-2</v>
      </c>
      <c r="T404" s="37">
        <v>2.2479421214213307E-4</v>
      </c>
    </row>
  </sheetData>
  <phoneticPr fontId="7"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sheetPr codeName="Sheet3"/>
  <dimension ref="A1:G404"/>
  <sheetViews>
    <sheetView workbookViewId="0">
      <selection activeCell="T127" sqref="T127"/>
    </sheetView>
  </sheetViews>
  <sheetFormatPr defaultColWidth="8.85546875" defaultRowHeight="12.75"/>
  <cols>
    <col min="1" max="1" width="6" style="35" bestFit="1" customWidth="1"/>
    <col min="2" max="2" width="11.5703125" style="35" bestFit="1" customWidth="1"/>
    <col min="3" max="3" width="5.42578125" style="35" bestFit="1" customWidth="1"/>
    <col min="4" max="4" width="13.42578125" style="36" customWidth="1"/>
    <col min="5" max="5" width="13.140625" style="35" bestFit="1" customWidth="1"/>
    <col min="6" max="6" width="12.7109375" style="35" bestFit="1" customWidth="1"/>
    <col min="7" max="16384" width="8.85546875" style="35"/>
  </cols>
  <sheetData>
    <row r="1" spans="1:5">
      <c r="A1" s="35" t="s">
        <v>32</v>
      </c>
      <c r="B1" s="35" t="s">
        <v>33</v>
      </c>
      <c r="C1" s="35" t="s">
        <v>34</v>
      </c>
      <c r="D1" s="36" t="s">
        <v>35</v>
      </c>
      <c r="E1" s="35" t="s">
        <v>36</v>
      </c>
    </row>
    <row r="2" spans="1:5">
      <c r="A2" s="35">
        <v>2008</v>
      </c>
      <c r="B2" s="35">
        <v>11</v>
      </c>
      <c r="C2" s="35">
        <v>0</v>
      </c>
      <c r="D2" s="36">
        <v>998589.5</v>
      </c>
      <c r="E2" s="37">
        <f t="shared" ref="E2:E32" si="0">D2/F$32</f>
        <v>0.20883062965648219</v>
      </c>
    </row>
    <row r="3" spans="1:5">
      <c r="A3" s="35">
        <v>2008</v>
      </c>
      <c r="B3" s="35">
        <v>11</v>
      </c>
      <c r="C3" s="35">
        <v>1</v>
      </c>
      <c r="D3" s="36">
        <v>870318.7</v>
      </c>
      <c r="E3" s="37">
        <f t="shared" si="0"/>
        <v>0.18200592147505157</v>
      </c>
    </row>
    <row r="4" spans="1:5">
      <c r="A4" s="35">
        <v>2008</v>
      </c>
      <c r="B4" s="35">
        <v>11</v>
      </c>
      <c r="C4" s="35">
        <v>2</v>
      </c>
      <c r="D4" s="36">
        <v>800865.3</v>
      </c>
      <c r="E4" s="37">
        <f t="shared" si="0"/>
        <v>0.16748143743653174</v>
      </c>
    </row>
    <row r="5" spans="1:5">
      <c r="A5" s="35">
        <v>2008</v>
      </c>
      <c r="B5" s="35">
        <v>11</v>
      </c>
      <c r="C5" s="35">
        <v>3</v>
      </c>
      <c r="D5" s="36">
        <v>663320.69999999995</v>
      </c>
      <c r="E5" s="37">
        <f t="shared" si="0"/>
        <v>0.13871734025360621</v>
      </c>
    </row>
    <row r="6" spans="1:5">
      <c r="A6" s="35">
        <v>2008</v>
      </c>
      <c r="B6" s="35">
        <v>11</v>
      </c>
      <c r="C6" s="35">
        <v>4</v>
      </c>
      <c r="D6" s="36">
        <v>500806.7</v>
      </c>
      <c r="E6" s="37">
        <f t="shared" si="0"/>
        <v>0.10473150228115254</v>
      </c>
    </row>
    <row r="7" spans="1:5">
      <c r="A7" s="35">
        <v>2008</v>
      </c>
      <c r="B7" s="35">
        <v>11</v>
      </c>
      <c r="C7" s="35">
        <v>5</v>
      </c>
      <c r="D7" s="36">
        <v>338399.1</v>
      </c>
      <c r="E7" s="37">
        <f t="shared" si="0"/>
        <v>7.0767915272678991E-2</v>
      </c>
    </row>
    <row r="8" spans="1:5">
      <c r="A8" s="35">
        <v>2008</v>
      </c>
      <c r="B8" s="35">
        <v>11</v>
      </c>
      <c r="C8" s="35">
        <v>6</v>
      </c>
      <c r="D8" s="36">
        <v>249925.5</v>
      </c>
      <c r="E8" s="37">
        <f t="shared" si="0"/>
        <v>5.2265820471986878E-2</v>
      </c>
    </row>
    <row r="9" spans="1:5">
      <c r="A9" s="35">
        <v>2008</v>
      </c>
      <c r="B9" s="35">
        <v>11</v>
      </c>
      <c r="C9" s="35">
        <v>7</v>
      </c>
      <c r="D9" s="36">
        <v>158592.6</v>
      </c>
      <c r="E9" s="37">
        <f t="shared" si="0"/>
        <v>3.316577283944866E-2</v>
      </c>
    </row>
    <row r="10" spans="1:5">
      <c r="A10" s="35">
        <v>2008</v>
      </c>
      <c r="B10" s="35">
        <v>11</v>
      </c>
      <c r="C10" s="35">
        <v>8</v>
      </c>
      <c r="D10" s="36">
        <v>101324</v>
      </c>
      <c r="E10" s="37">
        <f t="shared" si="0"/>
        <v>2.1189442427857894E-2</v>
      </c>
    </row>
    <row r="11" spans="1:5">
      <c r="A11" s="35">
        <v>2008</v>
      </c>
      <c r="B11" s="35">
        <v>11</v>
      </c>
      <c r="C11" s="35">
        <v>9</v>
      </c>
      <c r="D11" s="36">
        <v>48476.3</v>
      </c>
      <c r="E11" s="37">
        <f t="shared" si="0"/>
        <v>1.0137635387130075E-2</v>
      </c>
    </row>
    <row r="12" spans="1:5">
      <c r="A12" s="35">
        <v>2008</v>
      </c>
      <c r="B12" s="35">
        <v>11</v>
      </c>
      <c r="C12" s="35">
        <v>10</v>
      </c>
      <c r="D12" s="36">
        <v>24598.9</v>
      </c>
      <c r="E12" s="37">
        <f t="shared" si="0"/>
        <v>5.1442597542401955E-3</v>
      </c>
    </row>
    <row r="13" spans="1:5">
      <c r="A13" s="35">
        <v>2008</v>
      </c>
      <c r="B13" s="35">
        <v>11</v>
      </c>
      <c r="C13" s="35">
        <v>11</v>
      </c>
      <c r="D13" s="36">
        <v>13430.3</v>
      </c>
      <c r="E13" s="37">
        <f t="shared" si="0"/>
        <v>2.8086195633695854E-3</v>
      </c>
    </row>
    <row r="14" spans="1:5">
      <c r="A14" s="35">
        <v>2008</v>
      </c>
      <c r="B14" s="35">
        <v>11</v>
      </c>
      <c r="C14" s="35">
        <v>12</v>
      </c>
      <c r="D14" s="36">
        <v>6716.2</v>
      </c>
      <c r="E14" s="37">
        <f t="shared" si="0"/>
        <v>1.4045293635661757E-3</v>
      </c>
    </row>
    <row r="15" spans="1:5">
      <c r="A15" s="35">
        <v>2008</v>
      </c>
      <c r="B15" s="35">
        <v>11</v>
      </c>
      <c r="C15" s="35">
        <v>13</v>
      </c>
      <c r="D15" s="36">
        <v>2890.9</v>
      </c>
      <c r="E15" s="37">
        <f t="shared" si="0"/>
        <v>6.0456120084772006E-4</v>
      </c>
    </row>
    <row r="16" spans="1:5">
      <c r="A16" s="35">
        <v>2008</v>
      </c>
      <c r="B16" s="35">
        <v>11</v>
      </c>
      <c r="C16" s="35">
        <v>14</v>
      </c>
      <c r="D16" s="36">
        <v>1900.7</v>
      </c>
      <c r="E16" s="37">
        <f t="shared" si="0"/>
        <v>3.97485030423488E-4</v>
      </c>
    </row>
    <row r="17" spans="1:7">
      <c r="A17" s="35">
        <v>2008</v>
      </c>
      <c r="B17" s="35">
        <v>11</v>
      </c>
      <c r="C17" s="35">
        <v>15</v>
      </c>
      <c r="D17" s="36">
        <v>883.6</v>
      </c>
      <c r="E17" s="37">
        <f t="shared" si="0"/>
        <v>1.8478338132382492E-4</v>
      </c>
    </row>
    <row r="18" spans="1:7">
      <c r="A18" s="35">
        <v>2008</v>
      </c>
      <c r="B18" s="35">
        <v>11</v>
      </c>
      <c r="C18" s="35">
        <v>16</v>
      </c>
      <c r="D18" s="36">
        <v>422.3</v>
      </c>
      <c r="E18" s="37">
        <f t="shared" si="0"/>
        <v>8.8313741436228229E-5</v>
      </c>
    </row>
    <row r="19" spans="1:7">
      <c r="A19" s="35">
        <v>2008</v>
      </c>
      <c r="B19" s="35">
        <v>11</v>
      </c>
      <c r="C19" s="35">
        <v>17</v>
      </c>
      <c r="D19" s="36">
        <v>190.7</v>
      </c>
      <c r="E19" s="37">
        <f t="shared" si="0"/>
        <v>3.9880252171178596E-5</v>
      </c>
    </row>
    <row r="20" spans="1:7">
      <c r="A20" s="35">
        <v>2008</v>
      </c>
      <c r="B20" s="35">
        <v>11</v>
      </c>
      <c r="C20" s="35">
        <v>18</v>
      </c>
      <c r="D20" s="36">
        <v>88.3</v>
      </c>
      <c r="E20" s="37">
        <f t="shared" si="0"/>
        <v>1.8465790596303461E-5</v>
      </c>
    </row>
    <row r="21" spans="1:7">
      <c r="A21" s="35">
        <v>2008</v>
      </c>
      <c r="B21" s="35">
        <v>11</v>
      </c>
      <c r="C21" s="35">
        <v>19</v>
      </c>
      <c r="D21" s="36">
        <v>37.4</v>
      </c>
      <c r="E21" s="37">
        <f t="shared" si="0"/>
        <v>7.8212974892610357E-6</v>
      </c>
    </row>
    <row r="22" spans="1:7">
      <c r="A22" s="35">
        <v>2008</v>
      </c>
      <c r="B22" s="35">
        <v>11</v>
      </c>
      <c r="C22" s="35">
        <v>20</v>
      </c>
      <c r="D22" s="36">
        <v>18.100000000000001</v>
      </c>
      <c r="E22" s="37">
        <f t="shared" si="0"/>
        <v>3.7851733838402346E-6</v>
      </c>
    </row>
    <row r="23" spans="1:7">
      <c r="A23" s="35">
        <v>2008</v>
      </c>
      <c r="B23" s="35">
        <v>11</v>
      </c>
      <c r="C23" s="35">
        <v>21</v>
      </c>
      <c r="D23" s="36">
        <v>10.199999999999999</v>
      </c>
      <c r="E23" s="37">
        <f t="shared" si="0"/>
        <v>2.1330811334348278E-6</v>
      </c>
    </row>
    <row r="24" spans="1:7">
      <c r="A24" s="35">
        <v>2008</v>
      </c>
      <c r="B24" s="35">
        <v>11</v>
      </c>
      <c r="C24" s="35">
        <v>22</v>
      </c>
      <c r="D24" s="36">
        <v>4.8</v>
      </c>
      <c r="E24" s="37">
        <f t="shared" si="0"/>
        <v>1.003802886322272E-6</v>
      </c>
    </row>
    <row r="25" spans="1:7">
      <c r="A25" s="35">
        <v>2008</v>
      </c>
      <c r="B25" s="35">
        <v>11</v>
      </c>
      <c r="C25" s="35">
        <v>23</v>
      </c>
      <c r="D25" s="36">
        <v>2.2999999999999998</v>
      </c>
      <c r="E25" s="37">
        <f t="shared" si="0"/>
        <v>4.8098888302942195E-7</v>
      </c>
    </row>
    <row r="26" spans="1:7">
      <c r="A26" s="35">
        <v>2008</v>
      </c>
      <c r="B26" s="35">
        <v>11</v>
      </c>
      <c r="C26" s="35">
        <v>24</v>
      </c>
      <c r="D26" s="36">
        <v>1.2</v>
      </c>
      <c r="E26" s="37">
        <f t="shared" si="0"/>
        <v>2.50950721580568E-7</v>
      </c>
    </row>
    <row r="27" spans="1:7">
      <c r="A27" s="35">
        <v>2008</v>
      </c>
      <c r="B27" s="35">
        <v>11</v>
      </c>
      <c r="C27" s="35">
        <v>25</v>
      </c>
      <c r="D27" s="36">
        <v>0.5</v>
      </c>
      <c r="E27" s="37">
        <f t="shared" si="0"/>
        <v>1.0456280065857001E-7</v>
      </c>
    </row>
    <row r="28" spans="1:7">
      <c r="A28" s="35">
        <v>2008</v>
      </c>
      <c r="B28" s="35">
        <v>11</v>
      </c>
      <c r="C28" s="35">
        <v>26</v>
      </c>
      <c r="D28" s="36">
        <v>0.2</v>
      </c>
      <c r="E28" s="37">
        <f t="shared" si="0"/>
        <v>4.1825120263428005E-8</v>
      </c>
    </row>
    <row r="29" spans="1:7">
      <c r="A29" s="35">
        <v>2008</v>
      </c>
      <c r="B29" s="35">
        <v>11</v>
      </c>
      <c r="C29" s="35">
        <v>27</v>
      </c>
      <c r="D29" s="36">
        <v>0.1</v>
      </c>
      <c r="E29" s="37">
        <f t="shared" si="0"/>
        <v>2.0912560131714003E-8</v>
      </c>
    </row>
    <row r="30" spans="1:7">
      <c r="A30" s="35">
        <v>2008</v>
      </c>
      <c r="B30" s="35">
        <v>11</v>
      </c>
      <c r="C30" s="35">
        <v>28</v>
      </c>
      <c r="D30" s="36">
        <v>0.1</v>
      </c>
      <c r="E30" s="37">
        <f t="shared" si="0"/>
        <v>2.0912560131714003E-8</v>
      </c>
    </row>
    <row r="31" spans="1:7">
      <c r="A31" s="35">
        <v>2008</v>
      </c>
      <c r="B31" s="35">
        <v>11</v>
      </c>
      <c r="C31" s="35">
        <v>29</v>
      </c>
      <c r="D31" s="36">
        <v>0</v>
      </c>
      <c r="E31" s="37">
        <f t="shared" si="0"/>
        <v>0</v>
      </c>
    </row>
    <row r="32" spans="1:7">
      <c r="A32" s="35">
        <v>2008</v>
      </c>
      <c r="B32" s="35">
        <v>11</v>
      </c>
      <c r="C32" s="35">
        <v>30</v>
      </c>
      <c r="D32" s="36">
        <v>0.1</v>
      </c>
      <c r="E32" s="37">
        <f t="shared" si="0"/>
        <v>2.0912560131714003E-8</v>
      </c>
      <c r="F32" s="36">
        <f>SUM(D2:D32)</f>
        <v>4781815.2999999989</v>
      </c>
      <c r="G32" s="35">
        <f>SUM(E2:E32)</f>
        <v>1.0000000000000002</v>
      </c>
    </row>
    <row r="33" spans="1:5">
      <c r="A33" s="35">
        <v>2008</v>
      </c>
      <c r="B33" s="35">
        <v>21</v>
      </c>
      <c r="C33" s="35">
        <v>0</v>
      </c>
      <c r="D33" s="36">
        <v>6798432</v>
      </c>
      <c r="E33" s="37">
        <f t="shared" ref="E33:E63" si="1">D33/F$63</f>
        <v>5.6957468569463661E-2</v>
      </c>
    </row>
    <row r="34" spans="1:5">
      <c r="A34" s="35">
        <v>2008</v>
      </c>
      <c r="B34" s="35">
        <v>21</v>
      </c>
      <c r="C34" s="35">
        <v>1</v>
      </c>
      <c r="D34" s="36">
        <v>7567804</v>
      </c>
      <c r="E34" s="37">
        <f t="shared" si="1"/>
        <v>6.3403290416063782E-2</v>
      </c>
    </row>
    <row r="35" spans="1:5">
      <c r="A35" s="35">
        <v>2008</v>
      </c>
      <c r="B35" s="35">
        <v>21</v>
      </c>
      <c r="C35" s="35">
        <v>2</v>
      </c>
      <c r="D35" s="36">
        <v>7743050</v>
      </c>
      <c r="E35" s="37">
        <f t="shared" si="1"/>
        <v>6.4871506695482958E-2</v>
      </c>
    </row>
    <row r="36" spans="1:5">
      <c r="A36" s="35">
        <v>2008</v>
      </c>
      <c r="B36" s="35">
        <v>21</v>
      </c>
      <c r="C36" s="35">
        <v>3</v>
      </c>
      <c r="D36" s="36">
        <v>7589555</v>
      </c>
      <c r="E36" s="37">
        <f t="shared" si="1"/>
        <v>6.3585520950818625E-2</v>
      </c>
    </row>
    <row r="37" spans="1:5">
      <c r="A37" s="35">
        <v>2008</v>
      </c>
      <c r="B37" s="35">
        <v>21</v>
      </c>
      <c r="C37" s="35">
        <v>4</v>
      </c>
      <c r="D37" s="36">
        <v>7341853</v>
      </c>
      <c r="E37" s="37">
        <f t="shared" si="1"/>
        <v>6.1510266115645855E-2</v>
      </c>
    </row>
    <row r="38" spans="1:5">
      <c r="A38" s="35">
        <v>2008</v>
      </c>
      <c r="B38" s="35">
        <v>21</v>
      </c>
      <c r="C38" s="35">
        <v>5</v>
      </c>
      <c r="D38" s="36">
        <v>7299951</v>
      </c>
      <c r="E38" s="37">
        <f t="shared" si="1"/>
        <v>6.115920989444696E-2</v>
      </c>
    </row>
    <row r="39" spans="1:5">
      <c r="A39" s="35">
        <v>2008</v>
      </c>
      <c r="B39" s="35">
        <v>21</v>
      </c>
      <c r="C39" s="35">
        <v>6</v>
      </c>
      <c r="D39" s="36">
        <v>7626735</v>
      </c>
      <c r="E39" s="37">
        <f t="shared" si="1"/>
        <v>6.3897016113440341E-2</v>
      </c>
    </row>
    <row r="40" spans="1:5">
      <c r="A40" s="35">
        <v>2008</v>
      </c>
      <c r="B40" s="35">
        <v>21</v>
      </c>
      <c r="C40" s="35">
        <v>7</v>
      </c>
      <c r="D40" s="36">
        <v>7738449.5</v>
      </c>
      <c r="E40" s="37">
        <f t="shared" si="1"/>
        <v>6.483296356757437E-2</v>
      </c>
    </row>
    <row r="41" spans="1:5">
      <c r="A41" s="35">
        <v>2008</v>
      </c>
      <c r="B41" s="35">
        <v>21</v>
      </c>
      <c r="C41" s="35">
        <v>8</v>
      </c>
      <c r="D41" s="36">
        <v>7889026.5</v>
      </c>
      <c r="E41" s="37">
        <f t="shared" si="1"/>
        <v>6.6094502220131926E-2</v>
      </c>
    </row>
    <row r="42" spans="1:5">
      <c r="A42" s="35">
        <v>2008</v>
      </c>
      <c r="B42" s="35">
        <v>21</v>
      </c>
      <c r="C42" s="35">
        <v>9</v>
      </c>
      <c r="D42" s="36">
        <v>7258057</v>
      </c>
      <c r="E42" s="37">
        <f t="shared" si="1"/>
        <v>6.0808220697489611E-2</v>
      </c>
    </row>
    <row r="43" spans="1:5">
      <c r="A43" s="35">
        <v>2008</v>
      </c>
      <c r="B43" s="35">
        <v>21</v>
      </c>
      <c r="C43" s="35">
        <v>10</v>
      </c>
      <c r="D43" s="36">
        <v>6508542.5</v>
      </c>
      <c r="E43" s="37">
        <f t="shared" si="1"/>
        <v>5.4528765585471539E-2</v>
      </c>
    </row>
    <row r="44" spans="1:5">
      <c r="A44" s="35">
        <v>2008</v>
      </c>
      <c r="B44" s="35">
        <v>21</v>
      </c>
      <c r="C44" s="35">
        <v>11</v>
      </c>
      <c r="D44" s="36">
        <v>6307834</v>
      </c>
      <c r="E44" s="37">
        <f t="shared" si="1"/>
        <v>5.284722371223162E-2</v>
      </c>
    </row>
    <row r="45" spans="1:5">
      <c r="A45" s="35">
        <v>2008</v>
      </c>
      <c r="B45" s="35">
        <v>21</v>
      </c>
      <c r="C45" s="35">
        <v>12</v>
      </c>
      <c r="D45" s="36">
        <v>5923009</v>
      </c>
      <c r="E45" s="37">
        <f t="shared" si="1"/>
        <v>4.962314824273456E-2</v>
      </c>
    </row>
    <row r="46" spans="1:5">
      <c r="A46" s="35">
        <v>2008</v>
      </c>
      <c r="B46" s="35">
        <v>21</v>
      </c>
      <c r="C46" s="35">
        <v>13</v>
      </c>
      <c r="D46" s="36">
        <v>5128556.5</v>
      </c>
      <c r="E46" s="37">
        <f t="shared" si="1"/>
        <v>4.2967201209847879E-2</v>
      </c>
    </row>
    <row r="47" spans="1:5">
      <c r="A47" s="35">
        <v>2008</v>
      </c>
      <c r="B47" s="35">
        <v>21</v>
      </c>
      <c r="C47" s="35">
        <v>14</v>
      </c>
      <c r="D47" s="36">
        <v>4437452.5</v>
      </c>
      <c r="E47" s="37">
        <f t="shared" si="1"/>
        <v>3.7177111030490255E-2</v>
      </c>
    </row>
    <row r="48" spans="1:5">
      <c r="A48" s="35">
        <v>2008</v>
      </c>
      <c r="B48" s="35">
        <v>21</v>
      </c>
      <c r="C48" s="35">
        <v>15</v>
      </c>
      <c r="D48" s="36">
        <v>3419475</v>
      </c>
      <c r="E48" s="37">
        <f t="shared" si="1"/>
        <v>2.8648464798436867E-2</v>
      </c>
    </row>
    <row r="49" spans="1:7">
      <c r="A49" s="35">
        <v>2008</v>
      </c>
      <c r="B49" s="35">
        <v>21</v>
      </c>
      <c r="C49" s="35">
        <v>16</v>
      </c>
      <c r="D49" s="36">
        <v>2633640</v>
      </c>
      <c r="E49" s="37">
        <f t="shared" si="1"/>
        <v>2.2064715440749026E-2</v>
      </c>
    </row>
    <row r="50" spans="1:7">
      <c r="A50" s="35">
        <v>2008</v>
      </c>
      <c r="B50" s="35">
        <v>21</v>
      </c>
      <c r="C50" s="35">
        <v>17</v>
      </c>
      <c r="D50" s="36">
        <v>2063786.4</v>
      </c>
      <c r="E50" s="37">
        <f t="shared" si="1"/>
        <v>1.7290464773654653E-2</v>
      </c>
    </row>
    <row r="51" spans="1:7">
      <c r="A51" s="35">
        <v>2008</v>
      </c>
      <c r="B51" s="35">
        <v>21</v>
      </c>
      <c r="C51" s="35">
        <v>18</v>
      </c>
      <c r="D51" s="36">
        <v>1828520.2</v>
      </c>
      <c r="E51" s="37">
        <f t="shared" si="1"/>
        <v>1.5319397446371369E-2</v>
      </c>
    </row>
    <row r="52" spans="1:7">
      <c r="A52" s="35">
        <v>2008</v>
      </c>
      <c r="B52" s="35">
        <v>21</v>
      </c>
      <c r="C52" s="35">
        <v>19</v>
      </c>
      <c r="D52" s="36">
        <v>1500865.4</v>
      </c>
      <c r="E52" s="37">
        <f t="shared" si="1"/>
        <v>1.2574295638684847E-2</v>
      </c>
    </row>
    <row r="53" spans="1:7">
      <c r="A53" s="35">
        <v>2008</v>
      </c>
      <c r="B53" s="35">
        <v>21</v>
      </c>
      <c r="C53" s="35">
        <v>20</v>
      </c>
      <c r="D53" s="36">
        <v>1235169.6000000001</v>
      </c>
      <c r="E53" s="37">
        <f t="shared" si="1"/>
        <v>1.0348288203803025E-2</v>
      </c>
    </row>
    <row r="54" spans="1:7">
      <c r="A54" s="35">
        <v>2008</v>
      </c>
      <c r="B54" s="35">
        <v>21</v>
      </c>
      <c r="C54" s="35">
        <v>21</v>
      </c>
      <c r="D54" s="36">
        <v>912950.5</v>
      </c>
      <c r="E54" s="37">
        <f t="shared" si="1"/>
        <v>7.6487268548433131E-3</v>
      </c>
    </row>
    <row r="55" spans="1:7">
      <c r="A55" s="35">
        <v>2008</v>
      </c>
      <c r="B55" s="35">
        <v>21</v>
      </c>
      <c r="C55" s="35">
        <v>22</v>
      </c>
      <c r="D55" s="36">
        <v>772030.1</v>
      </c>
      <c r="E55" s="37">
        <f t="shared" si="1"/>
        <v>6.4680914886594268E-3</v>
      </c>
    </row>
    <row r="56" spans="1:7">
      <c r="A56" s="35">
        <v>2008</v>
      </c>
      <c r="B56" s="35">
        <v>21</v>
      </c>
      <c r="C56" s="35">
        <v>23</v>
      </c>
      <c r="D56" s="36">
        <v>564185.1</v>
      </c>
      <c r="E56" s="37">
        <f t="shared" si="1"/>
        <v>4.7267598029383405E-3</v>
      </c>
    </row>
    <row r="57" spans="1:7">
      <c r="A57" s="35">
        <v>2008</v>
      </c>
      <c r="B57" s="35">
        <v>21</v>
      </c>
      <c r="C57" s="35">
        <v>24</v>
      </c>
      <c r="D57" s="36">
        <v>401205.6</v>
      </c>
      <c r="E57" s="37">
        <f t="shared" si="1"/>
        <v>3.3613126308967727E-3</v>
      </c>
    </row>
    <row r="58" spans="1:7">
      <c r="A58" s="35">
        <v>2008</v>
      </c>
      <c r="B58" s="35">
        <v>21</v>
      </c>
      <c r="C58" s="35">
        <v>25</v>
      </c>
      <c r="D58" s="36">
        <v>267668.8</v>
      </c>
      <c r="E58" s="37">
        <f t="shared" si="1"/>
        <v>2.2425372884550517E-3</v>
      </c>
    </row>
    <row r="59" spans="1:7">
      <c r="A59" s="35">
        <v>2008</v>
      </c>
      <c r="B59" s="35">
        <v>21</v>
      </c>
      <c r="C59" s="35">
        <v>26</v>
      </c>
      <c r="D59" s="36">
        <v>175882.4</v>
      </c>
      <c r="E59" s="37">
        <f t="shared" si="1"/>
        <v>1.4735480578347824E-3</v>
      </c>
    </row>
    <row r="60" spans="1:7">
      <c r="A60" s="35">
        <v>2008</v>
      </c>
      <c r="B60" s="35">
        <v>21</v>
      </c>
      <c r="C60" s="35">
        <v>27</v>
      </c>
      <c r="D60" s="36">
        <v>141586.70000000001</v>
      </c>
      <c r="E60" s="37">
        <f t="shared" si="1"/>
        <v>1.1862176477023057E-3</v>
      </c>
    </row>
    <row r="61" spans="1:7">
      <c r="A61" s="35">
        <v>2008</v>
      </c>
      <c r="B61" s="35">
        <v>21</v>
      </c>
      <c r="C61" s="35">
        <v>28</v>
      </c>
      <c r="D61" s="36">
        <v>112347.8</v>
      </c>
      <c r="E61" s="37">
        <f t="shared" si="1"/>
        <v>9.4125326065604381E-4</v>
      </c>
    </row>
    <row r="62" spans="1:7">
      <c r="A62" s="35">
        <v>2008</v>
      </c>
      <c r="B62" s="35">
        <v>21</v>
      </c>
      <c r="C62" s="35">
        <v>29</v>
      </c>
      <c r="D62" s="36">
        <v>83946.2</v>
      </c>
      <c r="E62" s="37">
        <f t="shared" si="1"/>
        <v>7.0330379829141633E-4</v>
      </c>
    </row>
    <row r="63" spans="1:7">
      <c r="A63" s="35">
        <v>2008</v>
      </c>
      <c r="B63" s="35">
        <v>21</v>
      </c>
      <c r="C63" s="35">
        <v>30</v>
      </c>
      <c r="D63" s="36">
        <v>88231.7</v>
      </c>
      <c r="E63" s="37">
        <f t="shared" si="1"/>
        <v>7.392078466888169E-4</v>
      </c>
      <c r="F63" s="36">
        <f>SUM(D33:D63)</f>
        <v>119359799</v>
      </c>
      <c r="G63" s="35">
        <f>SUM(E33:E63)</f>
        <v>1</v>
      </c>
    </row>
    <row r="64" spans="1:7">
      <c r="A64" s="35">
        <v>2008</v>
      </c>
      <c r="B64" s="35">
        <v>31</v>
      </c>
      <c r="C64" s="35">
        <v>0</v>
      </c>
      <c r="D64" s="36">
        <v>4263457.5</v>
      </c>
      <c r="E64" s="37">
        <f>D64/F94</f>
        <v>5.0055707679774304E-2</v>
      </c>
    </row>
    <row r="65" spans="1:5">
      <c r="A65" s="35">
        <v>2008</v>
      </c>
      <c r="B65" s="35">
        <v>31</v>
      </c>
      <c r="C65" s="35">
        <v>1</v>
      </c>
      <c r="D65" s="36">
        <v>6294438.5</v>
      </c>
      <c r="E65" s="37">
        <f>D65/F94</f>
        <v>7.390071873926668E-2</v>
      </c>
    </row>
    <row r="66" spans="1:5">
      <c r="A66" s="35">
        <v>2008</v>
      </c>
      <c r="B66" s="35">
        <v>31</v>
      </c>
      <c r="C66" s="35">
        <v>2</v>
      </c>
      <c r="D66" s="36">
        <v>6395925.5</v>
      </c>
      <c r="E66" s="37">
        <f>D66/F94</f>
        <v>7.5092240785703687E-2</v>
      </c>
    </row>
    <row r="67" spans="1:5">
      <c r="A67" s="35">
        <v>2008</v>
      </c>
      <c r="B67" s="35">
        <v>31</v>
      </c>
      <c r="C67" s="35">
        <v>3</v>
      </c>
      <c r="D67" s="36">
        <v>6738561.5</v>
      </c>
      <c r="E67" s="37">
        <f>D67/F94</f>
        <v>7.9115005749718734E-2</v>
      </c>
    </row>
    <row r="68" spans="1:5">
      <c r="A68" s="35">
        <v>2008</v>
      </c>
      <c r="B68" s="35">
        <v>31</v>
      </c>
      <c r="C68" s="35">
        <v>4</v>
      </c>
      <c r="D68" s="36">
        <v>6666830</v>
      </c>
      <c r="E68" s="37">
        <f>D68/F94</f>
        <v>7.8272832233169845E-2</v>
      </c>
    </row>
    <row r="69" spans="1:5">
      <c r="A69" s="35">
        <v>2008</v>
      </c>
      <c r="B69" s="35">
        <v>31</v>
      </c>
      <c r="C69" s="35">
        <v>5</v>
      </c>
      <c r="D69" s="36">
        <v>6210253</v>
      </c>
      <c r="E69" s="37">
        <f>D69/F94</f>
        <v>7.2912327327161436E-2</v>
      </c>
    </row>
    <row r="70" spans="1:5">
      <c r="A70" s="35">
        <v>2008</v>
      </c>
      <c r="B70" s="35">
        <v>31</v>
      </c>
      <c r="C70" s="35">
        <v>6</v>
      </c>
      <c r="D70" s="36">
        <v>5871697.5</v>
      </c>
      <c r="E70" s="37">
        <f>D70/F94</f>
        <v>6.8937470033197598E-2</v>
      </c>
    </row>
    <row r="71" spans="1:5">
      <c r="A71" s="35">
        <v>2008</v>
      </c>
      <c r="B71" s="35">
        <v>31</v>
      </c>
      <c r="C71" s="35">
        <v>7</v>
      </c>
      <c r="D71" s="36">
        <v>5650698.5</v>
      </c>
      <c r="E71" s="37">
        <f>D71/F94</f>
        <v>6.6342800954985279E-2</v>
      </c>
    </row>
    <row r="72" spans="1:5">
      <c r="A72" s="35">
        <v>2008</v>
      </c>
      <c r="B72" s="35">
        <v>31</v>
      </c>
      <c r="C72" s="35">
        <v>8</v>
      </c>
      <c r="D72" s="36">
        <v>5216432.5</v>
      </c>
      <c r="E72" s="37">
        <f>D72/F94</f>
        <v>6.1244241405308784E-2</v>
      </c>
    </row>
    <row r="73" spans="1:5">
      <c r="A73" s="35">
        <v>2008</v>
      </c>
      <c r="B73" s="35">
        <v>31</v>
      </c>
      <c r="C73" s="35">
        <v>9</v>
      </c>
      <c r="D73" s="36">
        <v>4564899.5</v>
      </c>
      <c r="E73" s="37">
        <f>D73/F94</f>
        <v>5.3594828835410668E-2</v>
      </c>
    </row>
    <row r="74" spans="1:5">
      <c r="A74" s="35">
        <v>2008</v>
      </c>
      <c r="B74" s="35">
        <v>31</v>
      </c>
      <c r="C74" s="35">
        <v>10</v>
      </c>
      <c r="D74" s="36">
        <v>3902210.2</v>
      </c>
      <c r="E74" s="37">
        <f>D74/F94</f>
        <v>4.5814434194836849E-2</v>
      </c>
    </row>
    <row r="75" spans="1:5">
      <c r="A75" s="35">
        <v>2008</v>
      </c>
      <c r="B75" s="35">
        <v>31</v>
      </c>
      <c r="C75" s="35">
        <v>11</v>
      </c>
      <c r="D75" s="36">
        <v>3418442.2</v>
      </c>
      <c r="E75" s="37">
        <f>D75/F94</f>
        <v>4.0134689623012441E-2</v>
      </c>
    </row>
    <row r="76" spans="1:5">
      <c r="A76" s="35">
        <v>2008</v>
      </c>
      <c r="B76" s="35">
        <v>31</v>
      </c>
      <c r="C76" s="35">
        <v>12</v>
      </c>
      <c r="D76" s="36">
        <v>3062783</v>
      </c>
      <c r="E76" s="37">
        <f>D76/F94</f>
        <v>3.5959023992752873E-2</v>
      </c>
    </row>
    <row r="77" spans="1:5">
      <c r="A77" s="35">
        <v>2008</v>
      </c>
      <c r="B77" s="35">
        <v>31</v>
      </c>
      <c r="C77" s="35">
        <v>13</v>
      </c>
      <c r="D77" s="36">
        <v>2640644.7000000002</v>
      </c>
      <c r="E77" s="37">
        <f>D77/F94</f>
        <v>3.1002851368717835E-2</v>
      </c>
    </row>
    <row r="78" spans="1:5">
      <c r="A78" s="35">
        <v>2008</v>
      </c>
      <c r="B78" s="35">
        <v>31</v>
      </c>
      <c r="C78" s="35">
        <v>14</v>
      </c>
      <c r="D78" s="36">
        <v>2403614.2000000002</v>
      </c>
      <c r="E78" s="37">
        <f>D78/F94</f>
        <v>2.821996226540421E-2</v>
      </c>
    </row>
    <row r="79" spans="1:5">
      <c r="A79" s="35">
        <v>2008</v>
      </c>
      <c r="B79" s="35">
        <v>31</v>
      </c>
      <c r="C79" s="35">
        <v>15</v>
      </c>
      <c r="D79" s="36">
        <v>1938184.1</v>
      </c>
      <c r="E79" s="37">
        <f>D79/F94</f>
        <v>2.2755516324294647E-2</v>
      </c>
    </row>
    <row r="80" spans="1:5">
      <c r="A80" s="35">
        <v>2008</v>
      </c>
      <c r="B80" s="35">
        <v>31</v>
      </c>
      <c r="C80" s="35">
        <v>16</v>
      </c>
      <c r="D80" s="36">
        <v>1511423.4</v>
      </c>
      <c r="E80" s="37">
        <f>D80/F94</f>
        <v>1.7745073778915488E-2</v>
      </c>
    </row>
    <row r="81" spans="1:6">
      <c r="A81" s="35">
        <v>2008</v>
      </c>
      <c r="B81" s="35">
        <v>31</v>
      </c>
      <c r="C81" s="35">
        <v>17</v>
      </c>
      <c r="D81" s="36">
        <v>1211649.2</v>
      </c>
      <c r="E81" s="37">
        <f>D81/F94</f>
        <v>1.4225533657983546E-2</v>
      </c>
    </row>
    <row r="82" spans="1:6">
      <c r="A82" s="35">
        <v>2008</v>
      </c>
      <c r="B82" s="35">
        <v>31</v>
      </c>
      <c r="C82" s="35">
        <v>18</v>
      </c>
      <c r="D82" s="36">
        <v>1194689.7</v>
      </c>
      <c r="E82" s="37">
        <f>D82/F94</f>
        <v>1.4026418321570523E-2</v>
      </c>
    </row>
    <row r="83" spans="1:6">
      <c r="A83" s="35">
        <v>2008</v>
      </c>
      <c r="B83" s="35">
        <v>31</v>
      </c>
      <c r="C83" s="35">
        <v>19</v>
      </c>
      <c r="D83" s="36">
        <v>1077814.2</v>
      </c>
      <c r="E83" s="37">
        <f>D83/F94</f>
        <v>1.2654225479744971E-2</v>
      </c>
    </row>
    <row r="84" spans="1:6">
      <c r="A84" s="35">
        <v>2008</v>
      </c>
      <c r="B84" s="35">
        <v>31</v>
      </c>
      <c r="C84" s="35">
        <v>20</v>
      </c>
      <c r="D84" s="36">
        <v>996810.2</v>
      </c>
      <c r="E84" s="37">
        <f>D84/F94</f>
        <v>1.1703186904857702E-2</v>
      </c>
    </row>
    <row r="85" spans="1:6">
      <c r="A85" s="35">
        <v>2008</v>
      </c>
      <c r="B85" s="35">
        <v>31</v>
      </c>
      <c r="C85" s="35">
        <v>21</v>
      </c>
      <c r="D85" s="36">
        <v>847537</v>
      </c>
      <c r="E85" s="37">
        <f>D85/F94</f>
        <v>9.9506244215622815E-3</v>
      </c>
    </row>
    <row r="86" spans="1:6">
      <c r="A86" s="35">
        <v>2008</v>
      </c>
      <c r="B86" s="35">
        <v>31</v>
      </c>
      <c r="C86" s="35">
        <v>22</v>
      </c>
      <c r="D86" s="36">
        <v>745807</v>
      </c>
      <c r="E86" s="37">
        <f>D86/F94</f>
        <v>8.7562494002882477E-3</v>
      </c>
    </row>
    <row r="87" spans="1:6">
      <c r="A87" s="35">
        <v>2008</v>
      </c>
      <c r="B87" s="35">
        <v>31</v>
      </c>
      <c r="C87" s="35">
        <v>23</v>
      </c>
      <c r="D87" s="36">
        <v>636723.19999999995</v>
      </c>
      <c r="E87" s="37">
        <f>D87/F94</f>
        <v>7.4755360812510663E-3</v>
      </c>
    </row>
    <row r="88" spans="1:6">
      <c r="A88" s="35">
        <v>2008</v>
      </c>
      <c r="B88" s="35">
        <v>31</v>
      </c>
      <c r="C88" s="35">
        <v>24</v>
      </c>
      <c r="D88" s="36">
        <v>483374.7</v>
      </c>
      <c r="E88" s="37">
        <f>D88/F94</f>
        <v>5.67512697921783E-3</v>
      </c>
    </row>
    <row r="89" spans="1:6">
      <c r="A89" s="35">
        <v>2008</v>
      </c>
      <c r="B89" s="35">
        <v>31</v>
      </c>
      <c r="C89" s="35">
        <v>25</v>
      </c>
      <c r="D89" s="36">
        <v>327227.7</v>
      </c>
      <c r="E89" s="37">
        <f>D89/F94</f>
        <v>3.8418617040101564E-3</v>
      </c>
    </row>
    <row r="90" spans="1:6">
      <c r="A90" s="35">
        <v>2008</v>
      </c>
      <c r="B90" s="35">
        <v>31</v>
      </c>
      <c r="C90" s="35">
        <v>26</v>
      </c>
      <c r="D90" s="36">
        <v>238172</v>
      </c>
      <c r="E90" s="37">
        <f>D90/F94</f>
        <v>2.796291040665283E-3</v>
      </c>
    </row>
    <row r="91" spans="1:6">
      <c r="A91" s="35">
        <v>2008</v>
      </c>
      <c r="B91" s="35">
        <v>31</v>
      </c>
      <c r="C91" s="35">
        <v>27</v>
      </c>
      <c r="D91" s="36">
        <v>183385.4</v>
      </c>
      <c r="E91" s="37">
        <f>D91/F94</f>
        <v>2.1530614472264546E-3</v>
      </c>
    </row>
    <row r="92" spans="1:6">
      <c r="A92" s="35">
        <v>2008</v>
      </c>
      <c r="B92" s="35">
        <v>31</v>
      </c>
      <c r="C92" s="35">
        <v>28</v>
      </c>
      <c r="D92" s="36">
        <v>179741.2</v>
      </c>
      <c r="E92" s="37">
        <f>D92/F94</f>
        <v>2.1102762171809732E-3</v>
      </c>
    </row>
    <row r="93" spans="1:6">
      <c r="A93" s="35">
        <v>2008</v>
      </c>
      <c r="B93" s="35">
        <v>31</v>
      </c>
      <c r="C93" s="35">
        <v>29</v>
      </c>
      <c r="D93" s="36">
        <v>143032.1</v>
      </c>
      <c r="E93" s="37">
        <f>D93/F94</f>
        <v>1.6792879925328788E-3</v>
      </c>
    </row>
    <row r="94" spans="1:6">
      <c r="A94" s="35">
        <v>2008</v>
      </c>
      <c r="B94" s="35">
        <v>31</v>
      </c>
      <c r="C94" s="35">
        <v>30</v>
      </c>
      <c r="D94" s="36">
        <v>157793.4</v>
      </c>
      <c r="E94" s="37">
        <f>D94/F94</f>
        <v>1.8525950602762424E-3</v>
      </c>
      <c r="F94" s="36">
        <f>SUM(D64:D94)</f>
        <v>85174252.800000042</v>
      </c>
    </row>
    <row r="95" spans="1:6">
      <c r="A95" s="35">
        <v>2008</v>
      </c>
      <c r="B95" s="35">
        <v>32</v>
      </c>
      <c r="C95" s="35">
        <v>0</v>
      </c>
      <c r="D95" s="36">
        <v>1424347.4</v>
      </c>
      <c r="E95" s="37">
        <f>D95/F125</f>
        <v>5.005570466650891E-2</v>
      </c>
    </row>
    <row r="96" spans="1:6">
      <c r="A96" s="35">
        <v>2008</v>
      </c>
      <c r="B96" s="35">
        <v>32</v>
      </c>
      <c r="C96" s="35">
        <v>1</v>
      </c>
      <c r="D96" s="36">
        <v>2102863</v>
      </c>
      <c r="E96" s="37">
        <f>D96/F125</f>
        <v>7.3900713605493246E-2</v>
      </c>
    </row>
    <row r="97" spans="1:5">
      <c r="A97" s="35">
        <v>2008</v>
      </c>
      <c r="B97" s="35">
        <v>32</v>
      </c>
      <c r="C97" s="35">
        <v>2</v>
      </c>
      <c r="D97" s="36">
        <v>2136768.2000000002</v>
      </c>
      <c r="E97" s="37">
        <f>D97/F125</f>
        <v>7.5092240811467661E-2</v>
      </c>
    </row>
    <row r="98" spans="1:5">
      <c r="A98" s="35">
        <v>2008</v>
      </c>
      <c r="B98" s="35">
        <v>32</v>
      </c>
      <c r="C98" s="35">
        <v>3</v>
      </c>
      <c r="D98" s="36">
        <v>2251236.7000000002</v>
      </c>
      <c r="E98" s="37">
        <f>D98/F125</f>
        <v>7.9114996376309699E-2</v>
      </c>
    </row>
    <row r="99" spans="1:5">
      <c r="A99" s="35">
        <v>2008</v>
      </c>
      <c r="B99" s="35">
        <v>32</v>
      </c>
      <c r="C99" s="35">
        <v>4</v>
      </c>
      <c r="D99" s="36">
        <v>2227272.7000000002</v>
      </c>
      <c r="E99" s="37">
        <f>D99/F125</f>
        <v>7.82728318126448E-2</v>
      </c>
    </row>
    <row r="100" spans="1:5">
      <c r="A100" s="35">
        <v>2008</v>
      </c>
      <c r="B100" s="35">
        <v>32</v>
      </c>
      <c r="C100" s="35">
        <v>5</v>
      </c>
      <c r="D100" s="36">
        <v>2074738.2</v>
      </c>
      <c r="E100" s="37">
        <f>D100/F125</f>
        <v>7.2912326444745365E-2</v>
      </c>
    </row>
    <row r="101" spans="1:5">
      <c r="A101" s="35">
        <v>2008</v>
      </c>
      <c r="B101" s="35">
        <v>32</v>
      </c>
      <c r="C101" s="35">
        <v>6</v>
      </c>
      <c r="D101" s="36">
        <v>1961632.4</v>
      </c>
      <c r="E101" s="37">
        <f>D101/F125</f>
        <v>6.8937460115878382E-2</v>
      </c>
    </row>
    <row r="102" spans="1:5">
      <c r="A102" s="35">
        <v>2008</v>
      </c>
      <c r="B102" s="35">
        <v>32</v>
      </c>
      <c r="C102" s="35">
        <v>7</v>
      </c>
      <c r="D102" s="36">
        <v>1887800.5</v>
      </c>
      <c r="E102" s="37">
        <f>D102/F125</f>
        <v>6.6342792704425807E-2</v>
      </c>
    </row>
    <row r="103" spans="1:5">
      <c r="A103" s="35">
        <v>2008</v>
      </c>
      <c r="B103" s="35">
        <v>32</v>
      </c>
      <c r="C103" s="35">
        <v>8</v>
      </c>
      <c r="D103" s="36">
        <v>1742720.4</v>
      </c>
      <c r="E103" s="37">
        <f>D103/F125</f>
        <v>6.1244256603901745E-2</v>
      </c>
    </row>
    <row r="104" spans="1:5">
      <c r="A104" s="35">
        <v>2008</v>
      </c>
      <c r="B104" s="35">
        <v>32</v>
      </c>
      <c r="C104" s="35">
        <v>9</v>
      </c>
      <c r="D104" s="36">
        <v>1525054.4</v>
      </c>
      <c r="E104" s="37">
        <f>D104/F125</f>
        <v>5.3594841150943894E-2</v>
      </c>
    </row>
    <row r="105" spans="1:5">
      <c r="A105" s="35">
        <v>2008</v>
      </c>
      <c r="B105" s="35">
        <v>32</v>
      </c>
      <c r="C105" s="35">
        <v>10</v>
      </c>
      <c r="D105" s="36">
        <v>1303661</v>
      </c>
      <c r="E105" s="37">
        <f>D105/F125</f>
        <v>4.5814434035717465E-2</v>
      </c>
    </row>
    <row r="106" spans="1:5">
      <c r="A106" s="35">
        <v>2008</v>
      </c>
      <c r="B106" s="35">
        <v>32</v>
      </c>
      <c r="C106" s="35">
        <v>11</v>
      </c>
      <c r="D106" s="36">
        <v>1142042.6000000001</v>
      </c>
      <c r="E106" s="37">
        <f>D106/F125</f>
        <v>4.013469403754448E-2</v>
      </c>
    </row>
    <row r="107" spans="1:5">
      <c r="A107" s="35">
        <v>2008</v>
      </c>
      <c r="B107" s="35">
        <v>32</v>
      </c>
      <c r="C107" s="35">
        <v>12</v>
      </c>
      <c r="D107" s="36">
        <v>1023223</v>
      </c>
      <c r="E107" s="37">
        <f>D107/F125</f>
        <v>3.5959028180891299E-2</v>
      </c>
    </row>
    <row r="108" spans="1:5">
      <c r="A108" s="35">
        <v>2008</v>
      </c>
      <c r="B108" s="35">
        <v>32</v>
      </c>
      <c r="C108" s="35">
        <v>13</v>
      </c>
      <c r="D108" s="36">
        <v>882193.7</v>
      </c>
      <c r="E108" s="37">
        <f>D108/F125</f>
        <v>3.1002848957954191E-2</v>
      </c>
    </row>
    <row r="109" spans="1:5">
      <c r="A109" s="35">
        <v>2008</v>
      </c>
      <c r="B109" s="35">
        <v>32</v>
      </c>
      <c r="C109" s="35">
        <v>14</v>
      </c>
      <c r="D109" s="36">
        <v>803005.9</v>
      </c>
      <c r="E109" s="37">
        <f>D109/F125</f>
        <v>2.821995966423935E-2</v>
      </c>
    </row>
    <row r="110" spans="1:5">
      <c r="A110" s="35">
        <v>2008</v>
      </c>
      <c r="B110" s="35">
        <v>32</v>
      </c>
      <c r="C110" s="35">
        <v>15</v>
      </c>
      <c r="D110" s="36">
        <v>647513.9</v>
      </c>
      <c r="E110" s="37">
        <f>D110/F125</f>
        <v>2.2755519156253165E-2</v>
      </c>
    </row>
    <row r="111" spans="1:5">
      <c r="A111" s="35">
        <v>2008</v>
      </c>
      <c r="B111" s="35">
        <v>32</v>
      </c>
      <c r="C111" s="35">
        <v>16</v>
      </c>
      <c r="D111" s="36">
        <v>504940.4</v>
      </c>
      <c r="E111" s="37">
        <f>D111/F125</f>
        <v>1.7745072260172537E-2</v>
      </c>
    </row>
    <row r="112" spans="1:5">
      <c r="A112" s="35">
        <v>2008</v>
      </c>
      <c r="B112" s="35">
        <v>32</v>
      </c>
      <c r="C112" s="35">
        <v>17</v>
      </c>
      <c r="D112" s="36">
        <v>404791.1</v>
      </c>
      <c r="E112" s="37">
        <f>D112/F125</f>
        <v>1.422553497358248E-2</v>
      </c>
    </row>
    <row r="113" spans="1:6">
      <c r="A113" s="35">
        <v>2008</v>
      </c>
      <c r="B113" s="35">
        <v>32</v>
      </c>
      <c r="C113" s="35">
        <v>18</v>
      </c>
      <c r="D113" s="36">
        <v>399125.2</v>
      </c>
      <c r="E113" s="37">
        <f>D113/F125</f>
        <v>1.4026418790922288E-2</v>
      </c>
    </row>
    <row r="114" spans="1:6">
      <c r="A114" s="35">
        <v>2008</v>
      </c>
      <c r="B114" s="35">
        <v>32</v>
      </c>
      <c r="C114" s="35">
        <v>19</v>
      </c>
      <c r="D114" s="36">
        <v>360079.1</v>
      </c>
      <c r="E114" s="37">
        <f>D114/F125</f>
        <v>1.2654225427155151E-2</v>
      </c>
    </row>
    <row r="115" spans="1:6">
      <c r="A115" s="35">
        <v>2008</v>
      </c>
      <c r="B115" s="35">
        <v>32</v>
      </c>
      <c r="C115" s="35">
        <v>20</v>
      </c>
      <c r="D115" s="36">
        <v>333017.09999999998</v>
      </c>
      <c r="E115" s="37">
        <f>D115/F125</f>
        <v>1.1703188145319929E-2</v>
      </c>
    </row>
    <row r="116" spans="1:6">
      <c r="A116" s="35">
        <v>2008</v>
      </c>
      <c r="B116" s="35">
        <v>32</v>
      </c>
      <c r="C116" s="35">
        <v>21</v>
      </c>
      <c r="D116" s="36">
        <v>283147.5</v>
      </c>
      <c r="E116" s="37">
        <f>D116/F125</f>
        <v>9.9506255545945693E-3</v>
      </c>
    </row>
    <row r="117" spans="1:6">
      <c r="A117" s="35">
        <v>2008</v>
      </c>
      <c r="B117" s="35">
        <v>32</v>
      </c>
      <c r="C117" s="35">
        <v>22</v>
      </c>
      <c r="D117" s="36">
        <v>249161.2</v>
      </c>
      <c r="E117" s="37">
        <f>D117/F125</f>
        <v>8.7562482590644395E-3</v>
      </c>
    </row>
    <row r="118" spans="1:6">
      <c r="A118" s="35">
        <v>2008</v>
      </c>
      <c r="B118" s="35">
        <v>32</v>
      </c>
      <c r="C118" s="35">
        <v>23</v>
      </c>
      <c r="D118" s="36">
        <v>212718.3</v>
      </c>
      <c r="E118" s="37">
        <f>D118/F125</f>
        <v>7.4755389043163504E-3</v>
      </c>
    </row>
    <row r="119" spans="1:6">
      <c r="A119" s="35">
        <v>2008</v>
      </c>
      <c r="B119" s="35">
        <v>32</v>
      </c>
      <c r="C119" s="35">
        <v>24</v>
      </c>
      <c r="D119" s="36">
        <v>161487.1</v>
      </c>
      <c r="E119" s="37">
        <f>D119/F125</f>
        <v>5.6751257348108975E-3</v>
      </c>
    </row>
    <row r="120" spans="1:6">
      <c r="A120" s="35">
        <v>2008</v>
      </c>
      <c r="B120" s="35">
        <v>32</v>
      </c>
      <c r="C120" s="35">
        <v>25</v>
      </c>
      <c r="D120" s="36">
        <v>109321.1</v>
      </c>
      <c r="E120" s="37">
        <f>D120/F125</f>
        <v>3.8418609781699941E-3</v>
      </c>
    </row>
    <row r="121" spans="1:6">
      <c r="A121" s="35">
        <v>2008</v>
      </c>
      <c r="B121" s="35">
        <v>32</v>
      </c>
      <c r="C121" s="35">
        <v>26</v>
      </c>
      <c r="D121" s="36">
        <v>79569.2</v>
      </c>
      <c r="E121" s="37">
        <f>D121/F125</f>
        <v>2.7962927974947553E-3</v>
      </c>
    </row>
    <row r="122" spans="1:6">
      <c r="A122" s="35">
        <v>2008</v>
      </c>
      <c r="B122" s="35">
        <v>32</v>
      </c>
      <c r="C122" s="35">
        <v>27</v>
      </c>
      <c r="D122" s="36">
        <v>61265.9</v>
      </c>
      <c r="E122" s="37">
        <f>D122/F125</f>
        <v>2.1530616733866112E-3</v>
      </c>
    </row>
    <row r="123" spans="1:6">
      <c r="A123" s="35">
        <v>2008</v>
      </c>
      <c r="B123" s="35">
        <v>32</v>
      </c>
      <c r="C123" s="35">
        <v>28</v>
      </c>
      <c r="D123" s="36">
        <v>60048.4</v>
      </c>
      <c r="E123" s="37">
        <f>D123/F125</f>
        <v>2.1102751871463336E-3</v>
      </c>
    </row>
    <row r="124" spans="1:6">
      <c r="A124" s="35">
        <v>2008</v>
      </c>
      <c r="B124" s="35">
        <v>32</v>
      </c>
      <c r="C124" s="35">
        <v>29</v>
      </c>
      <c r="D124" s="36">
        <v>47784.6</v>
      </c>
      <c r="E124" s="37">
        <f>D124/F125</f>
        <v>1.679289634823121E-3</v>
      </c>
    </row>
    <row r="125" spans="1:6">
      <c r="A125" s="35">
        <v>2008</v>
      </c>
      <c r="B125" s="35">
        <v>32</v>
      </c>
      <c r="C125" s="35">
        <v>30</v>
      </c>
      <c r="D125" s="36">
        <v>52716</v>
      </c>
      <c r="E125" s="37">
        <f>D125/F125</f>
        <v>1.8525933541211112E-3</v>
      </c>
      <c r="F125" s="36">
        <f>SUM(D95:D125)</f>
        <v>28455246.199999999</v>
      </c>
    </row>
    <row r="126" spans="1:6">
      <c r="A126" s="35">
        <v>2008</v>
      </c>
      <c r="B126" s="35">
        <v>41</v>
      </c>
      <c r="C126" s="35">
        <v>0</v>
      </c>
      <c r="D126" s="36">
        <v>6973.7</v>
      </c>
      <c r="E126" s="37">
        <f>D126/F156</f>
        <v>6.4203434396255532E-2</v>
      </c>
    </row>
    <row r="127" spans="1:6">
      <c r="A127" s="35">
        <v>2008</v>
      </c>
      <c r="B127" s="35">
        <v>41</v>
      </c>
      <c r="C127" s="35">
        <v>1</v>
      </c>
      <c r="D127" s="36">
        <v>6952.8</v>
      </c>
      <c r="E127" s="37">
        <f>D127/F156</f>
        <v>6.4011018350414492E-2</v>
      </c>
    </row>
    <row r="128" spans="1:6">
      <c r="A128" s="35">
        <v>2008</v>
      </c>
      <c r="B128" s="35">
        <v>41</v>
      </c>
      <c r="C128" s="35">
        <v>2</v>
      </c>
      <c r="D128" s="36">
        <v>6945.9</v>
      </c>
      <c r="E128" s="37">
        <f>D128/F156</f>
        <v>6.3947493435758826E-2</v>
      </c>
    </row>
    <row r="129" spans="1:5">
      <c r="A129" s="35">
        <v>2008</v>
      </c>
      <c r="B129" s="35">
        <v>41</v>
      </c>
      <c r="C129" s="35">
        <v>3</v>
      </c>
      <c r="D129" s="36">
        <v>6938.9</v>
      </c>
      <c r="E129" s="37">
        <f>D129/F156</f>
        <v>6.3883047870166132E-2</v>
      </c>
    </row>
    <row r="130" spans="1:5">
      <c r="A130" s="35">
        <v>2008</v>
      </c>
      <c r="B130" s="35">
        <v>41</v>
      </c>
      <c r="C130" s="35">
        <v>4</v>
      </c>
      <c r="D130" s="36">
        <v>6348.9</v>
      </c>
      <c r="E130" s="37">
        <f>D130/F156</f>
        <v>5.8451207341638833E-2</v>
      </c>
    </row>
    <row r="131" spans="1:5">
      <c r="A131" s="35">
        <v>2008</v>
      </c>
      <c r="B131" s="35">
        <v>41</v>
      </c>
      <c r="C131" s="35">
        <v>5</v>
      </c>
      <c r="D131" s="36">
        <v>5317.9</v>
      </c>
      <c r="E131" s="37">
        <f>D131/F156</f>
        <v>4.8959296180771654E-2</v>
      </c>
    </row>
    <row r="132" spans="1:5">
      <c r="A132" s="35">
        <v>2008</v>
      </c>
      <c r="B132" s="35">
        <v>41</v>
      </c>
      <c r="C132" s="35">
        <v>6</v>
      </c>
      <c r="D132" s="36">
        <v>4884.3</v>
      </c>
      <c r="E132" s="37">
        <f>D132/F156</f>
        <v>4.4967353717772621E-2</v>
      </c>
    </row>
    <row r="133" spans="1:5">
      <c r="A133" s="35">
        <v>2008</v>
      </c>
      <c r="B133" s="35">
        <v>41</v>
      </c>
      <c r="C133" s="35">
        <v>7</v>
      </c>
      <c r="D133" s="36">
        <v>5371.6</v>
      </c>
      <c r="E133" s="37">
        <f>D133/F156</f>
        <v>4.9453685733961347E-2</v>
      </c>
    </row>
    <row r="134" spans="1:5">
      <c r="A134" s="35">
        <v>2008</v>
      </c>
      <c r="B134" s="35">
        <v>41</v>
      </c>
      <c r="C134" s="35">
        <v>8</v>
      </c>
      <c r="D134" s="36">
        <v>6130</v>
      </c>
      <c r="E134" s="37">
        <f>D134/F156</f>
        <v>5.6435902440461511E-2</v>
      </c>
    </row>
    <row r="135" spans="1:5">
      <c r="A135" s="35">
        <v>2008</v>
      </c>
      <c r="B135" s="35">
        <v>41</v>
      </c>
      <c r="C135" s="35">
        <v>9</v>
      </c>
      <c r="D135" s="36">
        <v>6174.5</v>
      </c>
      <c r="E135" s="37">
        <f>D135/F156</f>
        <v>5.6845592107443652E-2</v>
      </c>
    </row>
    <row r="136" spans="1:5">
      <c r="A136" s="35">
        <v>2008</v>
      </c>
      <c r="B136" s="35">
        <v>41</v>
      </c>
      <c r="C136" s="35">
        <v>10</v>
      </c>
      <c r="D136" s="36">
        <v>4728.5</v>
      </c>
      <c r="E136" s="37">
        <f>D136/F156</f>
        <v>4.35329795578666E-2</v>
      </c>
    </row>
    <row r="137" spans="1:5">
      <c r="A137" s="35">
        <v>2008</v>
      </c>
      <c r="B137" s="35">
        <v>41</v>
      </c>
      <c r="C137" s="35">
        <v>11</v>
      </c>
      <c r="D137" s="36">
        <v>3887.8</v>
      </c>
      <c r="E137" s="37">
        <f>D137/F156</f>
        <v>3.579306713018373E-2</v>
      </c>
    </row>
    <row r="138" spans="1:5">
      <c r="A138" s="35">
        <v>2008</v>
      </c>
      <c r="B138" s="35">
        <v>41</v>
      </c>
      <c r="C138" s="35">
        <v>12</v>
      </c>
      <c r="D138" s="36">
        <v>3248.5</v>
      </c>
      <c r="E138" s="37">
        <f>D138/F156</f>
        <v>2.9907345689696448E-2</v>
      </c>
    </row>
    <row r="139" spans="1:5">
      <c r="A139" s="35">
        <v>2008</v>
      </c>
      <c r="B139" s="35">
        <v>41</v>
      </c>
      <c r="C139" s="35">
        <v>13</v>
      </c>
      <c r="D139" s="36">
        <v>4266.8999999999996</v>
      </c>
      <c r="E139" s="37">
        <f>D139/F156</f>
        <v>3.928325483249677E-2</v>
      </c>
    </row>
    <row r="140" spans="1:5">
      <c r="A140" s="35">
        <v>2008</v>
      </c>
      <c r="B140" s="35">
        <v>41</v>
      </c>
      <c r="C140" s="35">
        <v>14</v>
      </c>
      <c r="D140" s="36">
        <v>3356</v>
      </c>
      <c r="E140" s="37">
        <f>D140/F156</f>
        <v>3.0897045447012859E-2</v>
      </c>
    </row>
    <row r="141" spans="1:5">
      <c r="A141" s="35">
        <v>2008</v>
      </c>
      <c r="B141" s="35">
        <v>41</v>
      </c>
      <c r="C141" s="35">
        <v>15</v>
      </c>
      <c r="D141" s="36">
        <v>2792.2</v>
      </c>
      <c r="E141" s="37">
        <f>D141/F156</f>
        <v>2.5706415463989659E-2</v>
      </c>
    </row>
    <row r="142" spans="1:5">
      <c r="A142" s="35">
        <v>2008</v>
      </c>
      <c r="B142" s="35">
        <v>41</v>
      </c>
      <c r="C142" s="35">
        <v>16</v>
      </c>
      <c r="D142" s="36">
        <v>2101.4</v>
      </c>
      <c r="E142" s="37">
        <f>D142/F156</f>
        <v>1.9346558790927542E-2</v>
      </c>
    </row>
    <row r="143" spans="1:5">
      <c r="A143" s="35">
        <v>2008</v>
      </c>
      <c r="B143" s="35">
        <v>41</v>
      </c>
      <c r="C143" s="35">
        <v>17</v>
      </c>
      <c r="D143" s="36">
        <v>2407.1999999999998</v>
      </c>
      <c r="E143" s="37">
        <f>D143/F156</f>
        <v>2.2161909356391344E-2</v>
      </c>
    </row>
    <row r="144" spans="1:5">
      <c r="A144" s="35">
        <v>2008</v>
      </c>
      <c r="B144" s="35">
        <v>41</v>
      </c>
      <c r="C144" s="35">
        <v>18</v>
      </c>
      <c r="D144" s="36">
        <v>2730.9</v>
      </c>
      <c r="E144" s="37">
        <f>D144/F156</f>
        <v>2.5142056439585048E-2</v>
      </c>
    </row>
    <row r="145" spans="1:6">
      <c r="A145" s="35">
        <v>2008</v>
      </c>
      <c r="B145" s="35">
        <v>41</v>
      </c>
      <c r="C145" s="35">
        <v>19</v>
      </c>
      <c r="D145" s="36">
        <v>2738.3</v>
      </c>
      <c r="E145" s="37">
        <f>D145/F156</f>
        <v>2.5210184608925899E-2</v>
      </c>
    </row>
    <row r="146" spans="1:6">
      <c r="A146" s="35">
        <v>2008</v>
      </c>
      <c r="B146" s="35">
        <v>41</v>
      </c>
      <c r="C146" s="35">
        <v>20</v>
      </c>
      <c r="D146" s="36">
        <v>2575.8000000000002</v>
      </c>
      <c r="E146" s="37">
        <f>D146/F156</f>
        <v>2.3714126836238299E-2</v>
      </c>
    </row>
    <row r="147" spans="1:6">
      <c r="A147" s="35">
        <v>2008</v>
      </c>
      <c r="B147" s="35">
        <v>41</v>
      </c>
      <c r="C147" s="35">
        <v>21</v>
      </c>
      <c r="D147" s="36">
        <v>2706.8</v>
      </c>
      <c r="E147" s="37">
        <f>D147/F156</f>
        <v>2.4920179563758766E-2</v>
      </c>
    </row>
    <row r="148" spans="1:6">
      <c r="A148" s="35">
        <v>2008</v>
      </c>
      <c r="B148" s="35">
        <v>41</v>
      </c>
      <c r="C148" s="35">
        <v>22</v>
      </c>
      <c r="D148" s="36">
        <v>2295.8000000000002</v>
      </c>
      <c r="E148" s="37">
        <f>D148/F156</f>
        <v>2.1136304212530432E-2</v>
      </c>
    </row>
    <row r="149" spans="1:6">
      <c r="A149" s="35">
        <v>2008</v>
      </c>
      <c r="B149" s="35">
        <v>41</v>
      </c>
      <c r="C149" s="35">
        <v>23</v>
      </c>
      <c r="D149" s="36">
        <v>2027.4</v>
      </c>
      <c r="E149" s="37">
        <f>D149/F156</f>
        <v>1.8665277097519032E-2</v>
      </c>
    </row>
    <row r="150" spans="1:6">
      <c r="A150" s="35">
        <v>2008</v>
      </c>
      <c r="B150" s="35">
        <v>41</v>
      </c>
      <c r="C150" s="35">
        <v>24</v>
      </c>
      <c r="D150" s="36">
        <v>1613</v>
      </c>
      <c r="E150" s="37">
        <f>D150/F156</f>
        <v>1.485009961443139E-2</v>
      </c>
    </row>
    <row r="151" spans="1:6">
      <c r="A151" s="35">
        <v>2008</v>
      </c>
      <c r="B151" s="35">
        <v>41</v>
      </c>
      <c r="C151" s="35">
        <v>25</v>
      </c>
      <c r="D151" s="36">
        <v>643.70000000000005</v>
      </c>
      <c r="E151" s="37">
        <f>D151/F156</f>
        <v>5.926230081716978E-3</v>
      </c>
    </row>
    <row r="152" spans="1:6">
      <c r="A152" s="35">
        <v>2008</v>
      </c>
      <c r="B152" s="35">
        <v>41</v>
      </c>
      <c r="C152" s="35">
        <v>26</v>
      </c>
      <c r="D152" s="36">
        <v>548.6</v>
      </c>
      <c r="E152" s="37">
        <f>D152/F156</f>
        <v>5.0506910405933416E-3</v>
      </c>
    </row>
    <row r="153" spans="1:6">
      <c r="A153" s="35">
        <v>2008</v>
      </c>
      <c r="B153" s="35">
        <v>41</v>
      </c>
      <c r="C153" s="35">
        <v>27</v>
      </c>
      <c r="D153" s="36">
        <v>481.8</v>
      </c>
      <c r="E153" s="37">
        <f>D153/F156</f>
        <v>4.4356962146516075E-3</v>
      </c>
    </row>
    <row r="154" spans="1:6">
      <c r="A154" s="35">
        <v>2008</v>
      </c>
      <c r="B154" s="35">
        <v>41</v>
      </c>
      <c r="C154" s="35">
        <v>28</v>
      </c>
      <c r="D154" s="36">
        <v>627.70000000000005</v>
      </c>
      <c r="E154" s="37">
        <f>D154/F156</f>
        <v>5.7789259317908145E-3</v>
      </c>
    </row>
    <row r="155" spans="1:6">
      <c r="A155" s="35">
        <v>2008</v>
      </c>
      <c r="B155" s="35">
        <v>41</v>
      </c>
      <c r="C155" s="35">
        <v>29</v>
      </c>
      <c r="D155" s="36">
        <v>377.6</v>
      </c>
      <c r="E155" s="37">
        <f>D155/F156</f>
        <v>3.4763779382574662E-3</v>
      </c>
    </row>
    <row r="156" spans="1:6">
      <c r="A156" s="35">
        <v>2008</v>
      </c>
      <c r="B156" s="35">
        <v>41</v>
      </c>
      <c r="C156" s="35">
        <v>30</v>
      </c>
      <c r="D156" s="36">
        <v>424.4</v>
      </c>
      <c r="E156" s="37">
        <f>D156/F156</f>
        <v>3.9072425767914948E-3</v>
      </c>
      <c r="F156" s="36">
        <f>SUM(D126:D156)</f>
        <v>108618.79999999999</v>
      </c>
    </row>
    <row r="157" spans="1:6">
      <c r="A157" s="35">
        <v>2008</v>
      </c>
      <c r="B157" s="35">
        <v>42</v>
      </c>
      <c r="C157" s="35">
        <v>0</v>
      </c>
      <c r="D157" s="36">
        <v>3408.1</v>
      </c>
      <c r="E157" s="37">
        <f>D157/F187</f>
        <v>5.3794805986075007E-2</v>
      </c>
    </row>
    <row r="158" spans="1:6">
      <c r="A158" s="35">
        <v>2008</v>
      </c>
      <c r="B158" s="35">
        <v>42</v>
      </c>
      <c r="C158" s="35">
        <v>1</v>
      </c>
      <c r="D158" s="36">
        <v>3397.9</v>
      </c>
      <c r="E158" s="37">
        <f>D158/F187</f>
        <v>5.3633805128982213E-2</v>
      </c>
    </row>
    <row r="159" spans="1:6">
      <c r="A159" s="35">
        <v>2008</v>
      </c>
      <c r="B159" s="35">
        <v>42</v>
      </c>
      <c r="C159" s="35">
        <v>2</v>
      </c>
      <c r="D159" s="36">
        <v>3394.5</v>
      </c>
      <c r="E159" s="37">
        <f>D159/F187</f>
        <v>5.3580138176617942E-2</v>
      </c>
    </row>
    <row r="160" spans="1:6">
      <c r="A160" s="35">
        <v>2008</v>
      </c>
      <c r="B160" s="35">
        <v>42</v>
      </c>
      <c r="C160" s="35">
        <v>3</v>
      </c>
      <c r="D160" s="36">
        <v>3391.1</v>
      </c>
      <c r="E160" s="37">
        <f>D160/F187</f>
        <v>5.3526471224253677E-2</v>
      </c>
    </row>
    <row r="161" spans="1:5">
      <c r="A161" s="35">
        <v>2008</v>
      </c>
      <c r="B161" s="35">
        <v>42</v>
      </c>
      <c r="C161" s="35">
        <v>4</v>
      </c>
      <c r="D161" s="36">
        <v>3102.8</v>
      </c>
      <c r="E161" s="37">
        <f>D161/F187</f>
        <v>4.8975829351719007E-2</v>
      </c>
    </row>
    <row r="162" spans="1:5">
      <c r="A162" s="35">
        <v>2008</v>
      </c>
      <c r="B162" s="35">
        <v>42</v>
      </c>
      <c r="C162" s="35">
        <v>5</v>
      </c>
      <c r="D162" s="36">
        <v>2598.9</v>
      </c>
      <c r="E162" s="37">
        <f>D162/F187</f>
        <v>4.1022071323379698E-2</v>
      </c>
    </row>
    <row r="163" spans="1:5">
      <c r="A163" s="35">
        <v>2008</v>
      </c>
      <c r="B163" s="35">
        <v>42</v>
      </c>
      <c r="C163" s="35">
        <v>6</v>
      </c>
      <c r="D163" s="36">
        <v>2387</v>
      </c>
      <c r="E163" s="37">
        <f>D163/F187</f>
        <v>3.7677357439265584E-2</v>
      </c>
    </row>
    <row r="164" spans="1:5">
      <c r="A164" s="35">
        <v>2008</v>
      </c>
      <c r="B164" s="35">
        <v>42</v>
      </c>
      <c r="C164" s="35">
        <v>7</v>
      </c>
      <c r="D164" s="36">
        <v>2625.2</v>
      </c>
      <c r="E164" s="37">
        <f>D164/F187</f>
        <v>4.143720098431504E-2</v>
      </c>
    </row>
    <row r="165" spans="1:5">
      <c r="A165" s="35">
        <v>2008</v>
      </c>
      <c r="B165" s="35">
        <v>42</v>
      </c>
      <c r="C165" s="35">
        <v>8</v>
      </c>
      <c r="D165" s="36">
        <v>2995.8</v>
      </c>
      <c r="E165" s="37">
        <f>D165/F187</f>
        <v>4.7286898792020048E-2</v>
      </c>
    </row>
    <row r="166" spans="1:5">
      <c r="A166" s="35">
        <v>2008</v>
      </c>
      <c r="B166" s="35">
        <v>42</v>
      </c>
      <c r="C166" s="35">
        <v>9</v>
      </c>
      <c r="D166" s="36">
        <v>3017.6</v>
      </c>
      <c r="E166" s="37">
        <f>D166/F187</f>
        <v>4.7630998663061509E-2</v>
      </c>
    </row>
    <row r="167" spans="1:5">
      <c r="A167" s="35">
        <v>2008</v>
      </c>
      <c r="B167" s="35">
        <v>42</v>
      </c>
      <c r="C167" s="35">
        <v>10</v>
      </c>
      <c r="D167" s="36">
        <v>3578.8</v>
      </c>
      <c r="E167" s="37">
        <f>D167/F187</f>
        <v>5.6489202682716247E-2</v>
      </c>
    </row>
    <row r="168" spans="1:5">
      <c r="A168" s="35">
        <v>2008</v>
      </c>
      <c r="B168" s="35">
        <v>42</v>
      </c>
      <c r="C168" s="35">
        <v>11</v>
      </c>
      <c r="D168" s="36">
        <v>3304.4</v>
      </c>
      <c r="E168" s="37">
        <f>D168/F187</f>
        <v>5.2157963938964894E-2</v>
      </c>
    </row>
    <row r="169" spans="1:5">
      <c r="A169" s="35">
        <v>2008</v>
      </c>
      <c r="B169" s="35">
        <v>42</v>
      </c>
      <c r="C169" s="35">
        <v>12</v>
      </c>
      <c r="D169" s="36">
        <v>3076.1</v>
      </c>
      <c r="E169" s="37">
        <f>D169/F187</f>
        <v>4.8554385931681973E-2</v>
      </c>
    </row>
    <row r="170" spans="1:5">
      <c r="A170" s="35">
        <v>2008</v>
      </c>
      <c r="B170" s="35">
        <v>42</v>
      </c>
      <c r="C170" s="35">
        <v>13</v>
      </c>
      <c r="D170" s="36">
        <v>2547.6999999999998</v>
      </c>
      <c r="E170" s="37">
        <f>D170/F187</f>
        <v>4.0213910158364861E-2</v>
      </c>
    </row>
    <row r="171" spans="1:5">
      <c r="A171" s="35">
        <v>2008</v>
      </c>
      <c r="B171" s="35">
        <v>42</v>
      </c>
      <c r="C171" s="35">
        <v>14</v>
      </c>
      <c r="D171" s="36">
        <v>2269.5</v>
      </c>
      <c r="E171" s="37">
        <f>D171/F187</f>
        <v>3.5822690703147565E-2</v>
      </c>
    </row>
    <row r="172" spans="1:5">
      <c r="A172" s="35">
        <v>2008</v>
      </c>
      <c r="B172" s="35">
        <v>42</v>
      </c>
      <c r="C172" s="35">
        <v>15</v>
      </c>
      <c r="D172" s="36">
        <v>1902.6</v>
      </c>
      <c r="E172" s="37">
        <f>D172/F187</f>
        <v>3.0031395167133094E-2</v>
      </c>
    </row>
    <row r="173" spans="1:5">
      <c r="A173" s="35">
        <v>2008</v>
      </c>
      <c r="B173" s="35">
        <v>42</v>
      </c>
      <c r="C173" s="35">
        <v>16</v>
      </c>
      <c r="D173" s="36">
        <v>1687.7</v>
      </c>
      <c r="E173" s="37">
        <f>D173/F187</f>
        <v>2.6639328089756401E-2</v>
      </c>
    </row>
    <row r="174" spans="1:5">
      <c r="A174" s="35">
        <v>2008</v>
      </c>
      <c r="B174" s="35">
        <v>42</v>
      </c>
      <c r="C174" s="35">
        <v>17</v>
      </c>
      <c r="D174" s="36">
        <v>1725.7</v>
      </c>
      <c r="E174" s="37">
        <f>D174/F187</f>
        <v>2.7239135204415846E-2</v>
      </c>
    </row>
    <row r="175" spans="1:5">
      <c r="A175" s="35">
        <v>2008</v>
      </c>
      <c r="B175" s="35">
        <v>42</v>
      </c>
      <c r="C175" s="35">
        <v>18</v>
      </c>
      <c r="D175" s="36">
        <v>2553.1999999999998</v>
      </c>
      <c r="E175" s="37">
        <f>D175/F187</f>
        <v>4.0300724346012937E-2</v>
      </c>
    </row>
    <row r="176" spans="1:5">
      <c r="A176" s="35">
        <v>2008</v>
      </c>
      <c r="B176" s="35">
        <v>42</v>
      </c>
      <c r="C176" s="35">
        <v>19</v>
      </c>
      <c r="D176" s="36">
        <v>1963.8</v>
      </c>
      <c r="E176" s="37">
        <f>D176/F187</f>
        <v>3.0997400309689886E-2</v>
      </c>
    </row>
    <row r="177" spans="1:6">
      <c r="A177" s="35">
        <v>2008</v>
      </c>
      <c r="B177" s="35">
        <v>42</v>
      </c>
      <c r="C177" s="35">
        <v>20</v>
      </c>
      <c r="D177" s="36">
        <v>1562.9</v>
      </c>
      <c r="E177" s="37">
        <f>D177/F187</f>
        <v>2.4669435250032755E-2</v>
      </c>
    </row>
    <row r="178" spans="1:6">
      <c r="A178" s="35">
        <v>2008</v>
      </c>
      <c r="B178" s="35">
        <v>42</v>
      </c>
      <c r="C178" s="35">
        <v>21</v>
      </c>
      <c r="D178" s="36">
        <v>1461.8</v>
      </c>
      <c r="E178" s="37">
        <f>D178/F187</f>
        <v>2.3073632637083549E-2</v>
      </c>
    </row>
    <row r="179" spans="1:6">
      <c r="A179" s="35">
        <v>2008</v>
      </c>
      <c r="B179" s="35">
        <v>42</v>
      </c>
      <c r="C179" s="35">
        <v>22</v>
      </c>
      <c r="D179" s="36">
        <v>1245.2</v>
      </c>
      <c r="E179" s="37">
        <f>D179/F187</f>
        <v>1.965473208352472E-2</v>
      </c>
    </row>
    <row r="180" spans="1:6">
      <c r="A180" s="35">
        <v>2008</v>
      </c>
      <c r="B180" s="35">
        <v>42</v>
      </c>
      <c r="C180" s="35">
        <v>23</v>
      </c>
      <c r="D180" s="36">
        <v>1080.4000000000001</v>
      </c>
      <c r="E180" s="37">
        <f>D180/F187</f>
        <v>1.705346333363324E-2</v>
      </c>
    </row>
    <row r="181" spans="1:6">
      <c r="A181" s="35">
        <v>2008</v>
      </c>
      <c r="B181" s="35">
        <v>42</v>
      </c>
      <c r="C181" s="35">
        <v>24</v>
      </c>
      <c r="D181" s="36">
        <v>851.6</v>
      </c>
      <c r="E181" s="37">
        <f>D181/F187</f>
        <v>1.3441993127473219E-2</v>
      </c>
    </row>
    <row r="182" spans="1:6">
      <c r="A182" s="35">
        <v>2008</v>
      </c>
      <c r="B182" s="35">
        <v>42</v>
      </c>
      <c r="C182" s="35">
        <v>25</v>
      </c>
      <c r="D182" s="36">
        <v>816.6</v>
      </c>
      <c r="E182" s="37">
        <f>D182/F187</f>
        <v>1.2889539206076363E-2</v>
      </c>
    </row>
    <row r="183" spans="1:6">
      <c r="A183" s="35">
        <v>2008</v>
      </c>
      <c r="B183" s="35">
        <v>42</v>
      </c>
      <c r="C183" s="35">
        <v>26</v>
      </c>
      <c r="D183" s="36">
        <v>445.3</v>
      </c>
      <c r="E183" s="37">
        <f>D183/F187</f>
        <v>7.0287923199434292E-3</v>
      </c>
    </row>
    <row r="184" spans="1:6">
      <c r="A184" s="35">
        <v>2008</v>
      </c>
      <c r="B184" s="35">
        <v>42</v>
      </c>
      <c r="C184" s="35">
        <v>27</v>
      </c>
      <c r="D184" s="36">
        <v>195.5</v>
      </c>
      <c r="E184" s="37">
        <f>D184/F187</f>
        <v>3.0858497609452962E-3</v>
      </c>
    </row>
    <row r="185" spans="1:6">
      <c r="A185" s="35">
        <v>2008</v>
      </c>
      <c r="B185" s="35">
        <v>42</v>
      </c>
      <c r="C185" s="35">
        <v>28</v>
      </c>
      <c r="D185" s="36">
        <v>531.4</v>
      </c>
      <c r="E185" s="37">
        <f>D185/F187</f>
        <v>8.3878289665796947E-3</v>
      </c>
    </row>
    <row r="186" spans="1:6">
      <c r="A186" s="35">
        <v>2008</v>
      </c>
      <c r="B186" s="35">
        <v>42</v>
      </c>
      <c r="C186" s="35">
        <v>29</v>
      </c>
      <c r="D186" s="36">
        <v>157.4</v>
      </c>
      <c r="E186" s="37">
        <f>D186/F187</f>
        <v>2.4844642065104329E-3</v>
      </c>
    </row>
    <row r="187" spans="1:6">
      <c r="A187" s="35">
        <v>2008</v>
      </c>
      <c r="B187" s="35">
        <v>42</v>
      </c>
      <c r="C187" s="35">
        <v>30</v>
      </c>
      <c r="D187" s="36">
        <v>77.2</v>
      </c>
      <c r="E187" s="37">
        <f>D187/F187</f>
        <v>1.2185555066239226E-3</v>
      </c>
      <c r="F187" s="36">
        <f>SUM(D157:D187)</f>
        <v>63353.7</v>
      </c>
    </row>
    <row r="188" spans="1:6">
      <c r="A188" s="35">
        <v>2008</v>
      </c>
      <c r="B188" s="35">
        <v>43</v>
      </c>
      <c r="C188" s="35">
        <v>0</v>
      </c>
      <c r="D188" s="36">
        <v>46084.3</v>
      </c>
      <c r="E188" s="37">
        <f>D188/F218</f>
        <v>6.1917020929842928E-2</v>
      </c>
    </row>
    <row r="189" spans="1:6">
      <c r="A189" s="35">
        <v>2008</v>
      </c>
      <c r="B189" s="35">
        <v>43</v>
      </c>
      <c r="C189" s="35">
        <v>1</v>
      </c>
      <c r="D189" s="36">
        <v>45946.5</v>
      </c>
      <c r="E189" s="37">
        <f>D189/F218</f>
        <v>6.1731878365365818E-2</v>
      </c>
    </row>
    <row r="190" spans="1:6">
      <c r="A190" s="35">
        <v>2008</v>
      </c>
      <c r="B190" s="35">
        <v>43</v>
      </c>
      <c r="C190" s="35">
        <v>2</v>
      </c>
      <c r="D190" s="36">
        <v>45900.6</v>
      </c>
      <c r="E190" s="37">
        <f>D190/F218</f>
        <v>6.1670208962539261E-2</v>
      </c>
    </row>
    <row r="191" spans="1:6">
      <c r="A191" s="35">
        <v>2008</v>
      </c>
      <c r="B191" s="35">
        <v>43</v>
      </c>
      <c r="C191" s="35">
        <v>3</v>
      </c>
      <c r="D191" s="36">
        <v>45854.7</v>
      </c>
      <c r="E191" s="37">
        <f>D191/F218</f>
        <v>6.1608539559712704E-2</v>
      </c>
    </row>
    <row r="192" spans="1:6">
      <c r="A192" s="35">
        <v>2008</v>
      </c>
      <c r="B192" s="35">
        <v>43</v>
      </c>
      <c r="C192" s="35">
        <v>4</v>
      </c>
      <c r="D192" s="36">
        <v>41955.8</v>
      </c>
      <c r="E192" s="37">
        <f>D192/F218</f>
        <v>5.63701335753891E-2</v>
      </c>
    </row>
    <row r="193" spans="1:5">
      <c r="A193" s="35">
        <v>2008</v>
      </c>
      <c r="B193" s="35">
        <v>43</v>
      </c>
      <c r="C193" s="35">
        <v>5</v>
      </c>
      <c r="D193" s="36">
        <v>35142.5</v>
      </c>
      <c r="E193" s="37">
        <f>D193/F218</f>
        <v>4.7216056401572878E-2</v>
      </c>
    </row>
    <row r="194" spans="1:5">
      <c r="A194" s="35">
        <v>2008</v>
      </c>
      <c r="B194" s="35">
        <v>43</v>
      </c>
      <c r="C194" s="35">
        <v>6</v>
      </c>
      <c r="D194" s="36">
        <v>32277</v>
      </c>
      <c r="E194" s="37">
        <f>D194/F218</f>
        <v>4.3366085294830124E-2</v>
      </c>
    </row>
    <row r="195" spans="1:5">
      <c r="A195" s="35">
        <v>2008</v>
      </c>
      <c r="B195" s="35">
        <v>43</v>
      </c>
      <c r="C195" s="35">
        <v>7</v>
      </c>
      <c r="D195" s="36">
        <v>35497.4</v>
      </c>
      <c r="E195" s="37">
        <f>D195/F218</f>
        <v>4.769288583649977E-2</v>
      </c>
    </row>
    <row r="196" spans="1:5">
      <c r="A196" s="35">
        <v>2008</v>
      </c>
      <c r="B196" s="35">
        <v>43</v>
      </c>
      <c r="C196" s="35">
        <v>8</v>
      </c>
      <c r="D196" s="36">
        <v>40508.800000000003</v>
      </c>
      <c r="E196" s="37">
        <f>D196/F218</f>
        <v>5.4426002292382029E-2</v>
      </c>
    </row>
    <row r="197" spans="1:5">
      <c r="A197" s="35">
        <v>2008</v>
      </c>
      <c r="B197" s="35">
        <v>43</v>
      </c>
      <c r="C197" s="35">
        <v>9</v>
      </c>
      <c r="D197" s="36">
        <v>40803.300000000003</v>
      </c>
      <c r="E197" s="37">
        <f>D197/F218</f>
        <v>5.4821680704853062E-2</v>
      </c>
    </row>
    <row r="198" spans="1:5">
      <c r="A198" s="35">
        <v>2008</v>
      </c>
      <c r="B198" s="35">
        <v>43</v>
      </c>
      <c r="C198" s="35">
        <v>10</v>
      </c>
      <c r="D198" s="36">
        <v>32539.200000000001</v>
      </c>
      <c r="E198" s="37">
        <f>D198/F218</f>
        <v>4.3718366720126918E-2</v>
      </c>
    </row>
    <row r="199" spans="1:5">
      <c r="A199" s="35">
        <v>2008</v>
      </c>
      <c r="B199" s="35">
        <v>43</v>
      </c>
      <c r="C199" s="35">
        <v>11</v>
      </c>
      <c r="D199" s="36">
        <v>30630.6</v>
      </c>
      <c r="E199" s="37">
        <f>D199/F218</f>
        <v>4.1154048152920765E-2</v>
      </c>
    </row>
    <row r="200" spans="1:5">
      <c r="A200" s="35">
        <v>2008</v>
      </c>
      <c r="B200" s="35">
        <v>43</v>
      </c>
      <c r="C200" s="35">
        <v>12</v>
      </c>
      <c r="D200" s="36">
        <v>26696.5</v>
      </c>
      <c r="E200" s="37">
        <f>D200/F218</f>
        <v>3.5868348857497054E-2</v>
      </c>
    </row>
    <row r="201" spans="1:5">
      <c r="A201" s="35">
        <v>2008</v>
      </c>
      <c r="B201" s="35">
        <v>43</v>
      </c>
      <c r="C201" s="35">
        <v>13</v>
      </c>
      <c r="D201" s="36">
        <v>34464.5</v>
      </c>
      <c r="E201" s="37">
        <f>D201/F218</f>
        <v>4.6305122738906121E-2</v>
      </c>
    </row>
    <row r="202" spans="1:5">
      <c r="A202" s="35">
        <v>2008</v>
      </c>
      <c r="B202" s="35">
        <v>43</v>
      </c>
      <c r="C202" s="35">
        <v>14</v>
      </c>
      <c r="D202" s="36">
        <v>16989.8</v>
      </c>
      <c r="E202" s="37">
        <f>D202/F218</f>
        <v>2.2826815253651357E-2</v>
      </c>
    </row>
    <row r="203" spans="1:5">
      <c r="A203" s="35">
        <v>2008</v>
      </c>
      <c r="B203" s="35">
        <v>43</v>
      </c>
      <c r="C203" s="35">
        <v>15</v>
      </c>
      <c r="D203" s="36">
        <v>20506.900000000001</v>
      </c>
      <c r="E203" s="37">
        <f>D203/F218</f>
        <v>2.7552250039735788E-2</v>
      </c>
    </row>
    <row r="204" spans="1:5">
      <c r="A204" s="35">
        <v>2008</v>
      </c>
      <c r="B204" s="35">
        <v>43</v>
      </c>
      <c r="C204" s="35">
        <v>16</v>
      </c>
      <c r="D204" s="36">
        <v>16900.3</v>
      </c>
      <c r="E204" s="37">
        <f>D204/F218</f>
        <v>2.2706566635939448E-2</v>
      </c>
    </row>
    <row r="205" spans="1:5">
      <c r="A205" s="35">
        <v>2008</v>
      </c>
      <c r="B205" s="35">
        <v>43</v>
      </c>
      <c r="C205" s="35">
        <v>17</v>
      </c>
      <c r="D205" s="36">
        <v>21807.4</v>
      </c>
      <c r="E205" s="37">
        <f>D205/F218</f>
        <v>2.9299549786488167E-2</v>
      </c>
    </row>
    <row r="206" spans="1:5">
      <c r="A206" s="35">
        <v>2008</v>
      </c>
      <c r="B206" s="35">
        <v>43</v>
      </c>
      <c r="C206" s="35">
        <v>18</v>
      </c>
      <c r="D206" s="36">
        <v>24898.9</v>
      </c>
      <c r="E206" s="37">
        <f>D206/F218</f>
        <v>3.3453165447453165E-2</v>
      </c>
    </row>
    <row r="207" spans="1:5">
      <c r="A207" s="35">
        <v>2008</v>
      </c>
      <c r="B207" s="35">
        <v>43</v>
      </c>
      <c r="C207" s="35">
        <v>19</v>
      </c>
      <c r="D207" s="36">
        <v>14362.3</v>
      </c>
      <c r="E207" s="37">
        <f>D207/F218</f>
        <v>1.9296611420824075E-2</v>
      </c>
    </row>
    <row r="208" spans="1:5">
      <c r="A208" s="35">
        <v>2008</v>
      </c>
      <c r="B208" s="35">
        <v>43</v>
      </c>
      <c r="C208" s="35">
        <v>20</v>
      </c>
      <c r="D208" s="36">
        <v>17265.599999999999</v>
      </c>
      <c r="E208" s="37">
        <f>D208/F218</f>
        <v>2.3197369094600458E-2</v>
      </c>
    </row>
    <row r="209" spans="1:6">
      <c r="A209" s="35">
        <v>2008</v>
      </c>
      <c r="B209" s="35">
        <v>43</v>
      </c>
      <c r="C209" s="35">
        <v>21</v>
      </c>
      <c r="D209" s="36">
        <v>17681.5</v>
      </c>
      <c r="E209" s="37">
        <f>D209/F218</f>
        <v>2.3756155687967868E-2</v>
      </c>
    </row>
    <row r="210" spans="1:6">
      <c r="A210" s="35">
        <v>2008</v>
      </c>
      <c r="B210" s="35">
        <v>43</v>
      </c>
      <c r="C210" s="35">
        <v>22</v>
      </c>
      <c r="D210" s="36">
        <v>15604</v>
      </c>
      <c r="E210" s="37">
        <f>D210/F218</f>
        <v>2.0964909841079696E-2</v>
      </c>
    </row>
    <row r="211" spans="1:6">
      <c r="A211" s="35">
        <v>2008</v>
      </c>
      <c r="B211" s="35">
        <v>43</v>
      </c>
      <c r="C211" s="35">
        <v>23</v>
      </c>
      <c r="D211" s="36">
        <v>13546.5</v>
      </c>
      <c r="E211" s="37">
        <f>D211/F218</f>
        <v>1.8200535193680215E-2</v>
      </c>
    </row>
    <row r="212" spans="1:6">
      <c r="A212" s="35">
        <v>2008</v>
      </c>
      <c r="B212" s="35">
        <v>43</v>
      </c>
      <c r="C212" s="35">
        <v>24</v>
      </c>
      <c r="D212" s="36">
        <v>10576.9</v>
      </c>
      <c r="E212" s="37">
        <f>D212/F218</f>
        <v>1.4210699493598808E-2</v>
      </c>
    </row>
    <row r="213" spans="1:6">
      <c r="A213" s="35">
        <v>2008</v>
      </c>
      <c r="B213" s="35">
        <v>43</v>
      </c>
      <c r="C213" s="35">
        <v>25</v>
      </c>
      <c r="D213" s="36">
        <v>3907.2</v>
      </c>
      <c r="E213" s="37">
        <f>D213/F218</f>
        <v>5.2495575321114185E-3</v>
      </c>
    </row>
    <row r="214" spans="1:6">
      <c r="A214" s="35">
        <v>2008</v>
      </c>
      <c r="B214" s="35">
        <v>43</v>
      </c>
      <c r="C214" s="35">
        <v>26</v>
      </c>
      <c r="D214" s="36">
        <v>2893.5</v>
      </c>
      <c r="E214" s="37">
        <f>D214/F218</f>
        <v>3.8875907860269222E-3</v>
      </c>
    </row>
    <row r="215" spans="1:6">
      <c r="A215" s="35">
        <v>2008</v>
      </c>
      <c r="B215" s="35">
        <v>43</v>
      </c>
      <c r="C215" s="35">
        <v>27</v>
      </c>
      <c r="D215" s="36">
        <v>3434.7</v>
      </c>
      <c r="E215" s="37">
        <f>D215/F218</f>
        <v>4.6147254441910035E-3</v>
      </c>
    </row>
    <row r="216" spans="1:6">
      <c r="A216" s="35">
        <v>2008</v>
      </c>
      <c r="B216" s="35">
        <v>43</v>
      </c>
      <c r="C216" s="35">
        <v>28</v>
      </c>
      <c r="D216" s="36">
        <v>3377.5</v>
      </c>
      <c r="E216" s="37">
        <f>D216/F218</f>
        <v>4.537873813653337E-3</v>
      </c>
    </row>
    <row r="217" spans="1:6">
      <c r="A217" s="35">
        <v>2008</v>
      </c>
      <c r="B217" s="35">
        <v>43</v>
      </c>
      <c r="C217" s="35">
        <v>29</v>
      </c>
      <c r="D217" s="36">
        <v>2791</v>
      </c>
      <c r="E217" s="37">
        <f>D217/F218</f>
        <v>3.7498758886473612E-3</v>
      </c>
    </row>
    <row r="218" spans="1:6">
      <c r="A218" s="35">
        <v>2008</v>
      </c>
      <c r="B218" s="35">
        <v>43</v>
      </c>
      <c r="C218" s="35">
        <v>30</v>
      </c>
      <c r="D218" s="36">
        <v>3445.6</v>
      </c>
      <c r="E218" s="37">
        <f>D218/F218</f>
        <v>4.6293702479123424E-3</v>
      </c>
      <c r="F218" s="36">
        <f>SUM(D188:D218)</f>
        <v>744291.3</v>
      </c>
    </row>
    <row r="219" spans="1:6">
      <c r="A219" s="35">
        <v>2008</v>
      </c>
      <c r="B219" s="35">
        <v>51</v>
      </c>
      <c r="C219" s="35">
        <v>0</v>
      </c>
      <c r="D219" s="36">
        <v>4327.8999999999996</v>
      </c>
      <c r="E219" s="37">
        <f>D219/F249</f>
        <v>4.8235808113343388E-2</v>
      </c>
    </row>
    <row r="220" spans="1:6">
      <c r="A220" s="35">
        <v>2008</v>
      </c>
      <c r="B220" s="35">
        <v>51</v>
      </c>
      <c r="C220" s="35">
        <v>1</v>
      </c>
      <c r="D220" s="36">
        <v>4315</v>
      </c>
      <c r="E220" s="37">
        <f>D220/F249</f>
        <v>4.8092033551855803E-2</v>
      </c>
    </row>
    <row r="221" spans="1:6">
      <c r="A221" s="35">
        <v>2008</v>
      </c>
      <c r="B221" s="35">
        <v>51</v>
      </c>
      <c r="C221" s="35">
        <v>2</v>
      </c>
      <c r="D221" s="36">
        <v>4310.7</v>
      </c>
      <c r="E221" s="37">
        <f>D221/F249</f>
        <v>4.8044108698026604E-2</v>
      </c>
    </row>
    <row r="222" spans="1:6">
      <c r="A222" s="35">
        <v>2008</v>
      </c>
      <c r="B222" s="35">
        <v>51</v>
      </c>
      <c r="C222" s="35">
        <v>3</v>
      </c>
      <c r="D222" s="36">
        <v>4306.3999999999996</v>
      </c>
      <c r="E222" s="37">
        <f>D222/F249</f>
        <v>4.7996183844197411E-2</v>
      </c>
    </row>
    <row r="223" spans="1:6">
      <c r="A223" s="35">
        <v>2008</v>
      </c>
      <c r="B223" s="35">
        <v>51</v>
      </c>
      <c r="C223" s="35">
        <v>4</v>
      </c>
      <c r="D223" s="36">
        <v>3940.2</v>
      </c>
      <c r="E223" s="37">
        <f>D223/F249</f>
        <v>4.3914769548324968E-2</v>
      </c>
    </row>
    <row r="224" spans="1:6">
      <c r="A224" s="35">
        <v>2008</v>
      </c>
      <c r="B224" s="35">
        <v>51</v>
      </c>
      <c r="C224" s="35">
        <v>5</v>
      </c>
      <c r="D224" s="36">
        <v>3300.3</v>
      </c>
      <c r="E224" s="37">
        <f>D224/F249</f>
        <v>3.6782882579649991E-2</v>
      </c>
    </row>
    <row r="225" spans="1:5">
      <c r="A225" s="35">
        <v>2008</v>
      </c>
      <c r="B225" s="35">
        <v>51</v>
      </c>
      <c r="C225" s="35">
        <v>6</v>
      </c>
      <c r="D225" s="36">
        <v>3031.2</v>
      </c>
      <c r="E225" s="37">
        <f>D225/F249</f>
        <v>3.3783678355129854E-2</v>
      </c>
    </row>
    <row r="226" spans="1:5">
      <c r="A226" s="35">
        <v>2008</v>
      </c>
      <c r="B226" s="35">
        <v>51</v>
      </c>
      <c r="C226" s="35">
        <v>7</v>
      </c>
      <c r="D226" s="36">
        <v>3333.7</v>
      </c>
      <c r="E226" s="37">
        <f>D226/F249</f>
        <v>3.7155136095439557E-2</v>
      </c>
    </row>
    <row r="227" spans="1:5">
      <c r="A227" s="35">
        <v>2008</v>
      </c>
      <c r="B227" s="35">
        <v>51</v>
      </c>
      <c r="C227" s="35">
        <v>8</v>
      </c>
      <c r="D227" s="36">
        <v>3804.3</v>
      </c>
      <c r="E227" s="37">
        <f>D227/F249</f>
        <v>4.2400121261025506E-2</v>
      </c>
    </row>
    <row r="228" spans="1:5">
      <c r="A228" s="35">
        <v>2008</v>
      </c>
      <c r="B228" s="35">
        <v>51</v>
      </c>
      <c r="C228" s="35">
        <v>9</v>
      </c>
      <c r="D228" s="36">
        <v>3832</v>
      </c>
      <c r="E228" s="37">
        <f>D228/F249</f>
        <v>4.2708846482204271E-2</v>
      </c>
    </row>
    <row r="229" spans="1:5">
      <c r="A229" s="35">
        <v>2008</v>
      </c>
      <c r="B229" s="35">
        <v>51</v>
      </c>
      <c r="C229" s="35">
        <v>10</v>
      </c>
      <c r="D229" s="36">
        <v>2934.5</v>
      </c>
      <c r="E229" s="37">
        <f>D229/F249</f>
        <v>3.2705926409715147E-2</v>
      </c>
    </row>
    <row r="230" spans="1:5">
      <c r="A230" s="35">
        <v>2008</v>
      </c>
      <c r="B230" s="35">
        <v>51</v>
      </c>
      <c r="C230" s="35">
        <v>11</v>
      </c>
      <c r="D230" s="36">
        <v>2412.8000000000002</v>
      </c>
      <c r="E230" s="37">
        <f>D230/F249</f>
        <v>2.6891415655600857E-2</v>
      </c>
    </row>
    <row r="231" spans="1:5">
      <c r="A231" s="35">
        <v>2008</v>
      </c>
      <c r="B231" s="35">
        <v>51</v>
      </c>
      <c r="C231" s="35">
        <v>12</v>
      </c>
      <c r="D231" s="36">
        <v>5163.5</v>
      </c>
      <c r="E231" s="37">
        <f>D231/F249</f>
        <v>5.7548833196988981E-2</v>
      </c>
    </row>
    <row r="232" spans="1:5">
      <c r="A232" s="35">
        <v>2008</v>
      </c>
      <c r="B232" s="35">
        <v>51</v>
      </c>
      <c r="C232" s="35">
        <v>13</v>
      </c>
      <c r="D232" s="36">
        <v>5983.2</v>
      </c>
      <c r="E232" s="37">
        <f>D232/F249</f>
        <v>6.6684647774614983E-2</v>
      </c>
    </row>
    <row r="233" spans="1:5">
      <c r="A233" s="35">
        <v>2008</v>
      </c>
      <c r="B233" s="35">
        <v>51</v>
      </c>
      <c r="C233" s="35">
        <v>14</v>
      </c>
      <c r="D233" s="36">
        <v>3781.6</v>
      </c>
      <c r="E233" s="37">
        <f>D233/F249</f>
        <v>4.2147122614066723E-2</v>
      </c>
    </row>
    <row r="234" spans="1:5">
      <c r="A234" s="35">
        <v>2008</v>
      </c>
      <c r="B234" s="35">
        <v>51</v>
      </c>
      <c r="C234" s="35">
        <v>15</v>
      </c>
      <c r="D234" s="36">
        <v>3264.7</v>
      </c>
      <c r="E234" s="37">
        <f>D234/F249</f>
        <v>3.6386109371203623E-2</v>
      </c>
    </row>
    <row r="235" spans="1:5">
      <c r="A235" s="35">
        <v>2008</v>
      </c>
      <c r="B235" s="35">
        <v>51</v>
      </c>
      <c r="C235" s="35">
        <v>16</v>
      </c>
      <c r="D235" s="36">
        <v>1413.8</v>
      </c>
      <c r="E235" s="37">
        <f>D235/F249</f>
        <v>1.5757246126445825E-2</v>
      </c>
    </row>
    <row r="236" spans="1:5">
      <c r="A236" s="35">
        <v>2008</v>
      </c>
      <c r="B236" s="35">
        <v>51</v>
      </c>
      <c r="C236" s="35">
        <v>17</v>
      </c>
      <c r="D236" s="36">
        <v>3883.2</v>
      </c>
      <c r="E236" s="37">
        <f>D236/F249</f>
        <v>4.3279486602217025E-2</v>
      </c>
    </row>
    <row r="237" spans="1:5">
      <c r="A237" s="35">
        <v>2008</v>
      </c>
      <c r="B237" s="35">
        <v>51</v>
      </c>
      <c r="C237" s="35">
        <v>18</v>
      </c>
      <c r="D237" s="36">
        <v>3342.6</v>
      </c>
      <c r="E237" s="37">
        <f>D237/F249</f>
        <v>3.7254329397551147E-2</v>
      </c>
    </row>
    <row r="238" spans="1:5">
      <c r="A238" s="35">
        <v>2008</v>
      </c>
      <c r="B238" s="35">
        <v>51</v>
      </c>
      <c r="C238" s="35">
        <v>19</v>
      </c>
      <c r="D238" s="36">
        <v>2637.5</v>
      </c>
      <c r="E238" s="37">
        <f>D238/F249</f>
        <v>2.9395767901047434E-2</v>
      </c>
    </row>
    <row r="239" spans="1:5">
      <c r="A239" s="35">
        <v>2008</v>
      </c>
      <c r="B239" s="35">
        <v>51</v>
      </c>
      <c r="C239" s="35">
        <v>20</v>
      </c>
      <c r="D239" s="36">
        <v>3588.2</v>
      </c>
      <c r="E239" s="37">
        <f>D239/F249</f>
        <v>3.999161872323731E-2</v>
      </c>
    </row>
    <row r="240" spans="1:5">
      <c r="A240" s="35">
        <v>2008</v>
      </c>
      <c r="B240" s="35">
        <v>51</v>
      </c>
      <c r="C240" s="35">
        <v>21</v>
      </c>
      <c r="D240" s="36">
        <v>2905</v>
      </c>
      <c r="E240" s="37">
        <f>D240/F249</f>
        <v>3.2377139621817173E-2</v>
      </c>
    </row>
    <row r="241" spans="1:6">
      <c r="A241" s="35">
        <v>2008</v>
      </c>
      <c r="B241" s="35">
        <v>51</v>
      </c>
      <c r="C241" s="35">
        <v>22</v>
      </c>
      <c r="D241" s="36">
        <v>3627</v>
      </c>
      <c r="E241" s="37">
        <f>D241/F249</f>
        <v>4.0424056939184473E-2</v>
      </c>
    </row>
    <row r="242" spans="1:6">
      <c r="A242" s="35">
        <v>2008</v>
      </c>
      <c r="B242" s="35">
        <v>51</v>
      </c>
      <c r="C242" s="35">
        <v>23</v>
      </c>
      <c r="D242" s="36">
        <v>1928.9</v>
      </c>
      <c r="E242" s="37">
        <f>D242/F249</f>
        <v>2.1498197802589724E-2</v>
      </c>
    </row>
    <row r="243" spans="1:6">
      <c r="A243" s="35">
        <v>2008</v>
      </c>
      <c r="B243" s="35">
        <v>51</v>
      </c>
      <c r="C243" s="35">
        <v>24</v>
      </c>
      <c r="D243" s="36">
        <v>2025.1</v>
      </c>
      <c r="E243" s="37">
        <f>D243/F249</f>
        <v>2.257037709058243E-2</v>
      </c>
    </row>
    <row r="244" spans="1:6">
      <c r="A244" s="35">
        <v>2008</v>
      </c>
      <c r="B244" s="35">
        <v>51</v>
      </c>
      <c r="C244" s="35">
        <v>25</v>
      </c>
      <c r="D244" s="36">
        <v>586.79999999999995</v>
      </c>
      <c r="E244" s="37">
        <f>D244/F249</f>
        <v>6.5400707504586287E-3</v>
      </c>
    </row>
    <row r="245" spans="1:6">
      <c r="A245" s="35">
        <v>2008</v>
      </c>
      <c r="B245" s="35">
        <v>51</v>
      </c>
      <c r="C245" s="35">
        <v>26</v>
      </c>
      <c r="D245" s="36">
        <v>660.8</v>
      </c>
      <c r="E245" s="37">
        <f>D245/F249</f>
        <v>7.3648240489145572E-3</v>
      </c>
    </row>
    <row r="246" spans="1:6">
      <c r="A246" s="35">
        <v>2008</v>
      </c>
      <c r="B246" s="35">
        <v>51</v>
      </c>
      <c r="C246" s="35">
        <v>27</v>
      </c>
      <c r="D246" s="36">
        <v>592.1</v>
      </c>
      <c r="E246" s="37">
        <f>D246/F249</f>
        <v>6.5991409191318243E-3</v>
      </c>
    </row>
    <row r="247" spans="1:6">
      <c r="A247" s="35">
        <v>2008</v>
      </c>
      <c r="B247" s="35">
        <v>51</v>
      </c>
      <c r="C247" s="35">
        <v>28</v>
      </c>
      <c r="D247" s="36">
        <v>148.4</v>
      </c>
      <c r="E247" s="37">
        <f>D247/F249</f>
        <v>1.6539647228494558E-3</v>
      </c>
    </row>
    <row r="248" spans="1:6">
      <c r="A248" s="35">
        <v>2008</v>
      </c>
      <c r="B248" s="35">
        <v>51</v>
      </c>
      <c r="C248" s="35">
        <v>29</v>
      </c>
      <c r="D248" s="36">
        <v>153</v>
      </c>
      <c r="E248" s="37">
        <f>D248/F249</f>
        <v>1.7052331711318513E-3</v>
      </c>
    </row>
    <row r="249" spans="1:6">
      <c r="A249" s="35">
        <v>2008</v>
      </c>
      <c r="B249" s="35">
        <v>51</v>
      </c>
      <c r="C249" s="35">
        <v>30</v>
      </c>
      <c r="D249" s="36">
        <v>189.4</v>
      </c>
      <c r="E249" s="37">
        <f>D249/F249</f>
        <v>2.1109226314534159E-3</v>
      </c>
      <c r="F249" s="36">
        <f>SUM(D219:D249)</f>
        <v>89723.8</v>
      </c>
    </row>
    <row r="250" spans="1:6">
      <c r="A250" s="35">
        <v>2008</v>
      </c>
      <c r="B250" s="35">
        <v>52</v>
      </c>
      <c r="C250" s="35">
        <v>0</v>
      </c>
      <c r="D250" s="36">
        <v>272488.8</v>
      </c>
      <c r="E250" s="37">
        <f>D250/F280</f>
        <v>5.793895623857679E-2</v>
      </c>
    </row>
    <row r="251" spans="1:6">
      <c r="A251" s="35">
        <v>2008</v>
      </c>
      <c r="B251" s="35">
        <v>52</v>
      </c>
      <c r="C251" s="35">
        <v>1</v>
      </c>
      <c r="D251" s="36">
        <v>271673.8</v>
      </c>
      <c r="E251" s="37">
        <f>D251/F280</f>
        <v>5.7765663797439977E-2</v>
      </c>
    </row>
    <row r="252" spans="1:6">
      <c r="A252" s="35">
        <v>2008</v>
      </c>
      <c r="B252" s="35">
        <v>52</v>
      </c>
      <c r="C252" s="35">
        <v>2</v>
      </c>
      <c r="D252" s="36">
        <v>271402.40000000002</v>
      </c>
      <c r="E252" s="37">
        <f>D252/F280</f>
        <v>5.7707956351397617E-2</v>
      </c>
    </row>
    <row r="253" spans="1:6">
      <c r="A253" s="35">
        <v>2008</v>
      </c>
      <c r="B253" s="35">
        <v>52</v>
      </c>
      <c r="C253" s="35">
        <v>3</v>
      </c>
      <c r="D253" s="36">
        <v>271131.2</v>
      </c>
      <c r="E253" s="37">
        <f>D253/F280</f>
        <v>5.765029143110767E-2</v>
      </c>
    </row>
    <row r="254" spans="1:6">
      <c r="A254" s="35">
        <v>2008</v>
      </c>
      <c r="B254" s="35">
        <v>52</v>
      </c>
      <c r="C254" s="35">
        <v>4</v>
      </c>
      <c r="D254" s="36">
        <v>248077.5</v>
      </c>
      <c r="E254" s="37">
        <f>D254/F280</f>
        <v>5.2748411737566954E-2</v>
      </c>
    </row>
    <row r="255" spans="1:6">
      <c r="A255" s="35">
        <v>2008</v>
      </c>
      <c r="B255" s="35">
        <v>52</v>
      </c>
      <c r="C255" s="35">
        <v>5</v>
      </c>
      <c r="D255" s="36">
        <v>207791.5</v>
      </c>
      <c r="E255" s="37">
        <f>D255/F280</f>
        <v>4.4182449426355248E-2</v>
      </c>
    </row>
    <row r="256" spans="1:6">
      <c r="A256" s="35">
        <v>2008</v>
      </c>
      <c r="B256" s="35">
        <v>52</v>
      </c>
      <c r="C256" s="35">
        <v>6</v>
      </c>
      <c r="D256" s="36">
        <v>190848.7</v>
      </c>
      <c r="E256" s="37">
        <f>D256/F280</f>
        <v>4.0579922835321199E-2</v>
      </c>
    </row>
    <row r="257" spans="1:5">
      <c r="A257" s="35">
        <v>2008</v>
      </c>
      <c r="B257" s="35">
        <v>52</v>
      </c>
      <c r="C257" s="35">
        <v>7</v>
      </c>
      <c r="D257" s="36">
        <v>209890.3</v>
      </c>
      <c r="E257" s="37">
        <f>D257/F280</f>
        <v>4.4628714672315904E-2</v>
      </c>
    </row>
    <row r="258" spans="1:5">
      <c r="A258" s="35">
        <v>2008</v>
      </c>
      <c r="B258" s="35">
        <v>52</v>
      </c>
      <c r="C258" s="35">
        <v>8</v>
      </c>
      <c r="D258" s="36">
        <v>239521.9</v>
      </c>
      <c r="E258" s="37">
        <f>D258/F280</f>
        <v>5.0929245100278492E-2</v>
      </c>
    </row>
    <row r="259" spans="1:5">
      <c r="A259" s="35">
        <v>2008</v>
      </c>
      <c r="B259" s="35">
        <v>52</v>
      </c>
      <c r="C259" s="35">
        <v>9</v>
      </c>
      <c r="D259" s="36">
        <v>241263</v>
      </c>
      <c r="E259" s="37">
        <f>D259/F280</f>
        <v>5.1299453038024877E-2</v>
      </c>
    </row>
    <row r="260" spans="1:5">
      <c r="A260" s="35">
        <v>2008</v>
      </c>
      <c r="B260" s="35">
        <v>52</v>
      </c>
      <c r="C260" s="35">
        <v>10</v>
      </c>
      <c r="D260" s="36">
        <v>193723.2</v>
      </c>
      <c r="E260" s="37">
        <f>D260/F280</f>
        <v>4.1191124212066915E-2</v>
      </c>
    </row>
    <row r="261" spans="1:5">
      <c r="A261" s="35">
        <v>2008</v>
      </c>
      <c r="B261" s="35">
        <v>52</v>
      </c>
      <c r="C261" s="35">
        <v>11</v>
      </c>
      <c r="D261" s="36">
        <v>147254</v>
      </c>
      <c r="E261" s="37">
        <f>D261/F280</f>
        <v>3.1310435738846468E-2</v>
      </c>
    </row>
    <row r="262" spans="1:5">
      <c r="A262" s="35">
        <v>2008</v>
      </c>
      <c r="B262" s="35">
        <v>52</v>
      </c>
      <c r="C262" s="35">
        <v>12</v>
      </c>
      <c r="D262" s="36">
        <v>158213.29999999999</v>
      </c>
      <c r="E262" s="37">
        <f>D262/F280</f>
        <v>3.3640698131669339E-2</v>
      </c>
    </row>
    <row r="263" spans="1:5">
      <c r="A263" s="35">
        <v>2008</v>
      </c>
      <c r="B263" s="35">
        <v>52</v>
      </c>
      <c r="C263" s="35">
        <v>13</v>
      </c>
      <c r="D263" s="36">
        <v>182235.2</v>
      </c>
      <c r="E263" s="37">
        <f>D263/F280</f>
        <v>3.8748444992705348E-2</v>
      </c>
    </row>
    <row r="264" spans="1:5">
      <c r="A264" s="35">
        <v>2008</v>
      </c>
      <c r="B264" s="35">
        <v>52</v>
      </c>
      <c r="C264" s="35">
        <v>14</v>
      </c>
      <c r="D264" s="36">
        <v>180862.7</v>
      </c>
      <c r="E264" s="37">
        <f>D264/F280</f>
        <v>3.8456612016680478E-2</v>
      </c>
    </row>
    <row r="265" spans="1:5">
      <c r="A265" s="35">
        <v>2008</v>
      </c>
      <c r="B265" s="35">
        <v>52</v>
      </c>
      <c r="C265" s="35">
        <v>15</v>
      </c>
      <c r="D265" s="36">
        <v>131387.6</v>
      </c>
      <c r="E265" s="37">
        <f>D265/F280</f>
        <v>2.7936782747370284E-2</v>
      </c>
    </row>
    <row r="266" spans="1:5">
      <c r="A266" s="35">
        <v>2008</v>
      </c>
      <c r="B266" s="35">
        <v>52</v>
      </c>
      <c r="C266" s="35">
        <v>16</v>
      </c>
      <c r="D266" s="36">
        <v>101115.3</v>
      </c>
      <c r="E266" s="37">
        <f>D266/F280</f>
        <v>2.150002107151033E-2</v>
      </c>
    </row>
    <row r="267" spans="1:5">
      <c r="A267" s="35">
        <v>2008</v>
      </c>
      <c r="B267" s="35">
        <v>52</v>
      </c>
      <c r="C267" s="35">
        <v>17</v>
      </c>
      <c r="D267" s="36">
        <v>98961.7</v>
      </c>
      <c r="E267" s="37">
        <f>D267/F280</f>
        <v>2.1042103769384885E-2</v>
      </c>
    </row>
    <row r="268" spans="1:5">
      <c r="A268" s="35">
        <v>2008</v>
      </c>
      <c r="B268" s="35">
        <v>52</v>
      </c>
      <c r="C268" s="35">
        <v>18</v>
      </c>
      <c r="D268" s="36">
        <v>117384.2</v>
      </c>
      <c r="E268" s="37">
        <f>D268/F280</f>
        <v>2.495925713974426E-2</v>
      </c>
    </row>
    <row r="269" spans="1:5">
      <c r="A269" s="35">
        <v>2008</v>
      </c>
      <c r="B269" s="35">
        <v>52</v>
      </c>
      <c r="C269" s="35">
        <v>19</v>
      </c>
      <c r="D269" s="36">
        <v>149428.79999999999</v>
      </c>
      <c r="E269" s="37">
        <f>D269/F280</f>
        <v>3.1772860770729085E-2</v>
      </c>
    </row>
    <row r="270" spans="1:5">
      <c r="A270" s="35">
        <v>2008</v>
      </c>
      <c r="B270" s="35">
        <v>52</v>
      </c>
      <c r="C270" s="35">
        <v>20</v>
      </c>
      <c r="D270" s="36">
        <v>131715.20000000001</v>
      </c>
      <c r="E270" s="37">
        <f>D270/F280</f>
        <v>2.8006439929844421E-2</v>
      </c>
    </row>
    <row r="271" spans="1:5">
      <c r="A271" s="35">
        <v>2008</v>
      </c>
      <c r="B271" s="35">
        <v>52</v>
      </c>
      <c r="C271" s="35">
        <v>21</v>
      </c>
      <c r="D271" s="36">
        <v>110515.8</v>
      </c>
      <c r="E271" s="37">
        <f>D271/F280</f>
        <v>2.3498837749923319E-2</v>
      </c>
    </row>
    <row r="272" spans="1:5">
      <c r="A272" s="35">
        <v>2008</v>
      </c>
      <c r="B272" s="35">
        <v>52</v>
      </c>
      <c r="C272" s="35">
        <v>22</v>
      </c>
      <c r="D272" s="36">
        <v>133503.4</v>
      </c>
      <c r="E272" s="37">
        <f>D272/F280</f>
        <v>2.8386662682287171E-2</v>
      </c>
    </row>
    <row r="273" spans="1:6">
      <c r="A273" s="35">
        <v>2008</v>
      </c>
      <c r="B273" s="35">
        <v>52</v>
      </c>
      <c r="C273" s="35">
        <v>23</v>
      </c>
      <c r="D273" s="36">
        <v>94664</v>
      </c>
      <c r="E273" s="37">
        <f>D273/F280</f>
        <v>2.012828913837425E-2</v>
      </c>
    </row>
    <row r="274" spans="1:6">
      <c r="A274" s="35">
        <v>2008</v>
      </c>
      <c r="B274" s="35">
        <v>52</v>
      </c>
      <c r="C274" s="35">
        <v>24</v>
      </c>
      <c r="D274" s="36">
        <v>53592</v>
      </c>
      <c r="E274" s="37">
        <f>D274/F280</f>
        <v>1.1395200620127534E-2</v>
      </c>
    </row>
    <row r="275" spans="1:6">
      <c r="A275" s="35">
        <v>2008</v>
      </c>
      <c r="B275" s="35">
        <v>52</v>
      </c>
      <c r="C275" s="35">
        <v>25</v>
      </c>
      <c r="D275" s="36">
        <v>83525.100000000006</v>
      </c>
      <c r="E275" s="37">
        <f>D275/F280</f>
        <v>1.7759838619872636E-2</v>
      </c>
    </row>
    <row r="276" spans="1:6">
      <c r="A276" s="35">
        <v>2008</v>
      </c>
      <c r="B276" s="35">
        <v>52</v>
      </c>
      <c r="C276" s="35">
        <v>26</v>
      </c>
      <c r="D276" s="36">
        <v>43509.2</v>
      </c>
      <c r="E276" s="37">
        <f>D276/F280</f>
        <v>9.2513073373125254E-3</v>
      </c>
    </row>
    <row r="277" spans="1:6">
      <c r="A277" s="35">
        <v>2008</v>
      </c>
      <c r="B277" s="35">
        <v>52</v>
      </c>
      <c r="C277" s="35">
        <v>27</v>
      </c>
      <c r="D277" s="36">
        <v>41871.599999999999</v>
      </c>
      <c r="E277" s="37">
        <f>D277/F280</f>
        <v>8.9031064764467076E-3</v>
      </c>
    </row>
    <row r="278" spans="1:6">
      <c r="A278" s="35">
        <v>2008</v>
      </c>
      <c r="B278" s="35">
        <v>52</v>
      </c>
      <c r="C278" s="35">
        <v>28</v>
      </c>
      <c r="D278" s="36">
        <v>44253.599999999999</v>
      </c>
      <c r="E278" s="37">
        <f>D278/F280</f>
        <v>9.4095881878428836E-3</v>
      </c>
    </row>
    <row r="279" spans="1:6">
      <c r="A279" s="35">
        <v>2008</v>
      </c>
      <c r="B279" s="35">
        <v>52</v>
      </c>
      <c r="C279" s="35">
        <v>29</v>
      </c>
      <c r="D279" s="36">
        <v>34094.1</v>
      </c>
      <c r="E279" s="37">
        <f>D279/F280</f>
        <v>7.2493862789724233E-3</v>
      </c>
    </row>
    <row r="280" spans="1:6">
      <c r="A280" s="35">
        <v>2008</v>
      </c>
      <c r="B280" s="35">
        <v>52</v>
      </c>
      <c r="C280" s="35">
        <v>30</v>
      </c>
      <c r="D280" s="36">
        <v>47133.5</v>
      </c>
      <c r="E280" s="37">
        <f>D280/F280</f>
        <v>1.002193775990411E-2</v>
      </c>
      <c r="F280" s="36">
        <f>SUM(D250:D280)</f>
        <v>4703032.5999999996</v>
      </c>
    </row>
    <row r="281" spans="1:6">
      <c r="A281" s="35">
        <v>2008</v>
      </c>
      <c r="B281" s="35">
        <v>53</v>
      </c>
      <c r="C281" s="35">
        <v>0</v>
      </c>
      <c r="D281" s="36">
        <v>43981.1</v>
      </c>
      <c r="E281" s="37">
        <f>D281/F311</f>
        <v>8.0850686781647738E-2</v>
      </c>
    </row>
    <row r="282" spans="1:6">
      <c r="A282" s="35">
        <v>2008</v>
      </c>
      <c r="B282" s="35">
        <v>53</v>
      </c>
      <c r="C282" s="35">
        <v>1</v>
      </c>
      <c r="D282" s="36">
        <v>43849.599999999999</v>
      </c>
      <c r="E282" s="37">
        <f>D282/F311</f>
        <v>8.0608949642017605E-2</v>
      </c>
    </row>
    <row r="283" spans="1:6">
      <c r="A283" s="35">
        <v>2008</v>
      </c>
      <c r="B283" s="35">
        <v>53</v>
      </c>
      <c r="C283" s="35">
        <v>2</v>
      </c>
      <c r="D283" s="36">
        <v>43805.8</v>
      </c>
      <c r="E283" s="37">
        <f>D283/F311</f>
        <v>8.0528431872315717E-2</v>
      </c>
    </row>
    <row r="284" spans="1:6">
      <c r="A284" s="35">
        <v>2008</v>
      </c>
      <c r="B284" s="35">
        <v>53</v>
      </c>
      <c r="C284" s="35">
        <v>3</v>
      </c>
      <c r="D284" s="36">
        <v>43762</v>
      </c>
      <c r="E284" s="37">
        <f>D284/F311</f>
        <v>8.0447914102613802E-2</v>
      </c>
    </row>
    <row r="285" spans="1:6">
      <c r="A285" s="35">
        <v>2008</v>
      </c>
      <c r="B285" s="35">
        <v>53</v>
      </c>
      <c r="C285" s="35">
        <v>4</v>
      </c>
      <c r="D285" s="36">
        <v>40041</v>
      </c>
      <c r="E285" s="37">
        <f>D285/F311</f>
        <v>7.3607580288441096E-2</v>
      </c>
    </row>
    <row r="286" spans="1:6">
      <c r="A286" s="35">
        <v>2008</v>
      </c>
      <c r="B286" s="35">
        <v>53</v>
      </c>
      <c r="C286" s="35">
        <v>5</v>
      </c>
      <c r="D286" s="36">
        <v>33538.6</v>
      </c>
      <c r="E286" s="37">
        <f>D286/F311</f>
        <v>6.1654184267673398E-2</v>
      </c>
    </row>
    <row r="287" spans="1:6">
      <c r="A287" s="35">
        <v>2008</v>
      </c>
      <c r="B287" s="35">
        <v>53</v>
      </c>
      <c r="C287" s="35">
        <v>6</v>
      </c>
      <c r="D287" s="36">
        <v>30804</v>
      </c>
      <c r="E287" s="37">
        <f>D287/F311</f>
        <v>5.6627154746513315E-2</v>
      </c>
    </row>
    <row r="288" spans="1:6">
      <c r="A288" s="35">
        <v>2008</v>
      </c>
      <c r="B288" s="35">
        <v>53</v>
      </c>
      <c r="C288" s="35">
        <v>7</v>
      </c>
      <c r="D288" s="36">
        <v>33877.4</v>
      </c>
      <c r="E288" s="37">
        <f>D288/F311</f>
        <v>6.2277002084454303E-2</v>
      </c>
    </row>
    <row r="289" spans="1:5">
      <c r="A289" s="35">
        <v>2008</v>
      </c>
      <c r="B289" s="35">
        <v>53</v>
      </c>
      <c r="C289" s="35">
        <v>8</v>
      </c>
      <c r="D289" s="36">
        <v>38660.1</v>
      </c>
      <c r="E289" s="37">
        <f>D289/F311</f>
        <v>7.1069064576538096E-2</v>
      </c>
    </row>
    <row r="290" spans="1:5">
      <c r="A290" s="35">
        <v>2008</v>
      </c>
      <c r="B290" s="35">
        <v>53</v>
      </c>
      <c r="C290" s="35">
        <v>9</v>
      </c>
      <c r="D290" s="36">
        <v>38941.1</v>
      </c>
      <c r="E290" s="37">
        <f>D290/F311</f>
        <v>7.1585628350196384E-2</v>
      </c>
    </row>
    <row r="291" spans="1:5">
      <c r="A291" s="35">
        <v>2008</v>
      </c>
      <c r="B291" s="35">
        <v>53</v>
      </c>
      <c r="C291" s="35">
        <v>10</v>
      </c>
      <c r="D291" s="36">
        <v>31268</v>
      </c>
      <c r="E291" s="37">
        <f>D291/F311</f>
        <v>5.7480128379885025E-2</v>
      </c>
    </row>
    <row r="292" spans="1:5">
      <c r="A292" s="35">
        <v>2008</v>
      </c>
      <c r="B292" s="35">
        <v>53</v>
      </c>
      <c r="C292" s="35">
        <v>11</v>
      </c>
      <c r="D292" s="36">
        <v>23767.5</v>
      </c>
      <c r="E292" s="37">
        <f>D292/F311</f>
        <v>4.3691919894745981E-2</v>
      </c>
    </row>
    <row r="293" spans="1:5">
      <c r="A293" s="35">
        <v>2008</v>
      </c>
      <c r="B293" s="35">
        <v>53</v>
      </c>
      <c r="C293" s="35">
        <v>12</v>
      </c>
      <c r="D293" s="36">
        <v>11747.6</v>
      </c>
      <c r="E293" s="37">
        <f>D293/F311</f>
        <v>2.15956746883567E-2</v>
      </c>
    </row>
    <row r="294" spans="1:5">
      <c r="A294" s="35">
        <v>2008</v>
      </c>
      <c r="B294" s="35">
        <v>53</v>
      </c>
      <c r="C294" s="35">
        <v>13</v>
      </c>
      <c r="D294" s="36">
        <v>11742.6</v>
      </c>
      <c r="E294" s="37">
        <f>D294/F311</f>
        <v>2.1586483162135024E-2</v>
      </c>
    </row>
    <row r="295" spans="1:5">
      <c r="A295" s="35">
        <v>2008</v>
      </c>
      <c r="B295" s="35">
        <v>53</v>
      </c>
      <c r="C295" s="35">
        <v>14</v>
      </c>
      <c r="D295" s="36">
        <v>19008.8</v>
      </c>
      <c r="E295" s="37">
        <f>D295/F311</f>
        <v>3.4943976728526241E-2</v>
      </c>
    </row>
    <row r="296" spans="1:5">
      <c r="A296" s="35">
        <v>2008</v>
      </c>
      <c r="B296" s="35">
        <v>53</v>
      </c>
      <c r="C296" s="35">
        <v>15</v>
      </c>
      <c r="D296" s="36">
        <v>14031.7</v>
      </c>
      <c r="E296" s="37">
        <f>D296/F311</f>
        <v>2.5794547696943608E-2</v>
      </c>
    </row>
    <row r="297" spans="1:5">
      <c r="A297" s="35">
        <v>2008</v>
      </c>
      <c r="B297" s="35">
        <v>53</v>
      </c>
      <c r="C297" s="35">
        <v>16</v>
      </c>
      <c r="D297" s="36">
        <v>3219.7</v>
      </c>
      <c r="E297" s="37">
        <f>D297/F311</f>
        <v>5.9187913951872784E-3</v>
      </c>
    </row>
    <row r="298" spans="1:5">
      <c r="A298" s="35">
        <v>2008</v>
      </c>
      <c r="B298" s="35">
        <v>53</v>
      </c>
      <c r="C298" s="35">
        <v>17</v>
      </c>
      <c r="D298" s="36">
        <v>2292.6999999999998</v>
      </c>
      <c r="E298" s="37">
        <f>D298/F311</f>
        <v>4.2146824336881921E-3</v>
      </c>
    </row>
    <row r="299" spans="1:5">
      <c r="A299" s="35">
        <v>2008</v>
      </c>
      <c r="B299" s="35">
        <v>53</v>
      </c>
      <c r="C299" s="35">
        <v>18</v>
      </c>
      <c r="D299" s="36">
        <v>10947.4</v>
      </c>
      <c r="E299" s="37">
        <f>D299/F311</f>
        <v>2.0124662831839366E-2</v>
      </c>
    </row>
    <row r="300" spans="1:5">
      <c r="A300" s="35">
        <v>2008</v>
      </c>
      <c r="B300" s="35">
        <v>53</v>
      </c>
      <c r="C300" s="35">
        <v>19</v>
      </c>
      <c r="D300" s="36">
        <v>11451.8</v>
      </c>
      <c r="E300" s="37">
        <f>D300/F311</f>
        <v>2.1051903997082233E-2</v>
      </c>
    </row>
    <row r="301" spans="1:5">
      <c r="A301" s="35">
        <v>2008</v>
      </c>
      <c r="B301" s="35">
        <v>53</v>
      </c>
      <c r="C301" s="35">
        <v>20</v>
      </c>
      <c r="D301" s="36">
        <v>7574.8</v>
      </c>
      <c r="E301" s="37">
        <f>D301/F311</f>
        <v>1.3924794564793178E-2</v>
      </c>
    </row>
    <row r="302" spans="1:5">
      <c r="A302" s="35">
        <v>2008</v>
      </c>
      <c r="B302" s="35">
        <v>53</v>
      </c>
      <c r="C302" s="35">
        <v>21</v>
      </c>
      <c r="D302" s="36">
        <v>1839</v>
      </c>
      <c r="E302" s="37">
        <f>D302/F311</f>
        <v>3.380643344333138E-3</v>
      </c>
    </row>
    <row r="303" spans="1:5">
      <c r="A303" s="35">
        <v>2008</v>
      </c>
      <c r="B303" s="35">
        <v>53</v>
      </c>
      <c r="C303" s="35">
        <v>22</v>
      </c>
      <c r="D303" s="36">
        <v>415.3</v>
      </c>
      <c r="E303" s="37">
        <f>D303/F311</f>
        <v>7.6344816797256783E-4</v>
      </c>
    </row>
    <row r="304" spans="1:5">
      <c r="A304" s="35">
        <v>2008</v>
      </c>
      <c r="B304" s="35">
        <v>53</v>
      </c>
      <c r="C304" s="35">
        <v>23</v>
      </c>
      <c r="D304" s="36">
        <v>832.9</v>
      </c>
      <c r="E304" s="37">
        <f>D304/F311</f>
        <v>1.5311244380071074E-3</v>
      </c>
    </row>
    <row r="305" spans="1:6">
      <c r="A305" s="35">
        <v>2008</v>
      </c>
      <c r="B305" s="35">
        <v>53</v>
      </c>
      <c r="C305" s="35">
        <v>24</v>
      </c>
      <c r="D305" s="36">
        <v>843.9</v>
      </c>
      <c r="E305" s="37">
        <f>D305/F311</f>
        <v>1.5513457956947989E-3</v>
      </c>
    </row>
    <row r="306" spans="1:6">
      <c r="A306" s="35">
        <v>2008</v>
      </c>
      <c r="B306" s="35">
        <v>53</v>
      </c>
      <c r="C306" s="35">
        <v>25</v>
      </c>
      <c r="D306" s="36">
        <v>0</v>
      </c>
      <c r="E306" s="37">
        <f>D306/F311</f>
        <v>0</v>
      </c>
    </row>
    <row r="307" spans="1:6">
      <c r="A307" s="35">
        <v>2008</v>
      </c>
      <c r="B307" s="35">
        <v>53</v>
      </c>
      <c r="C307" s="35">
        <v>26</v>
      </c>
      <c r="D307" s="36">
        <v>372.6</v>
      </c>
      <c r="E307" s="37">
        <f>D307/F311</f>
        <v>6.849525340394385E-4</v>
      </c>
    </row>
    <row r="308" spans="1:6">
      <c r="A308" s="35">
        <v>2008</v>
      </c>
      <c r="B308" s="35">
        <v>53</v>
      </c>
      <c r="C308" s="35">
        <v>27</v>
      </c>
      <c r="D308" s="36">
        <v>272</v>
      </c>
      <c r="E308" s="37">
        <f>D308/F311</f>
        <v>5.0001902645927876E-4</v>
      </c>
    </row>
    <row r="309" spans="1:6">
      <c r="A309" s="35">
        <v>2008</v>
      </c>
      <c r="B309" s="35">
        <v>53</v>
      </c>
      <c r="C309" s="35">
        <v>28</v>
      </c>
      <c r="D309" s="36">
        <v>0</v>
      </c>
      <c r="E309" s="37">
        <f>D309/F311</f>
        <v>0</v>
      </c>
    </row>
    <row r="310" spans="1:6">
      <c r="A310" s="35">
        <v>2008</v>
      </c>
      <c r="B310" s="35">
        <v>53</v>
      </c>
      <c r="C310" s="35">
        <v>29</v>
      </c>
      <c r="D310" s="36">
        <v>25.4</v>
      </c>
      <c r="E310" s="37">
        <f>D310/F311</f>
        <v>4.6692953206123821E-5</v>
      </c>
    </row>
    <row r="311" spans="1:6">
      <c r="A311" s="35">
        <v>2008</v>
      </c>
      <c r="B311" s="35">
        <v>53</v>
      </c>
      <c r="C311" s="35">
        <v>30</v>
      </c>
      <c r="D311" s="36">
        <v>1064.9000000000001</v>
      </c>
      <c r="E311" s="37">
        <f>D311/F311</f>
        <v>1.9576112546929631E-3</v>
      </c>
      <c r="F311" s="36">
        <f>SUM(D281:D311)</f>
        <v>543979.30000000016</v>
      </c>
    </row>
    <row r="312" spans="1:6">
      <c r="A312" s="35">
        <v>2008</v>
      </c>
      <c r="B312" s="35">
        <v>54</v>
      </c>
      <c r="C312" s="35">
        <v>0</v>
      </c>
      <c r="D312" s="36">
        <v>65233</v>
      </c>
      <c r="E312" s="37">
        <f>D312/F342</f>
        <v>6.0865521468408595E-2</v>
      </c>
    </row>
    <row r="313" spans="1:6">
      <c r="A313" s="35">
        <v>2008</v>
      </c>
      <c r="B313" s="35">
        <v>54</v>
      </c>
      <c r="C313" s="35">
        <v>1</v>
      </c>
      <c r="D313" s="36">
        <v>65037.9</v>
      </c>
      <c r="E313" s="37">
        <f>D313/F342</f>
        <v>6.0683483799767166E-2</v>
      </c>
    </row>
    <row r="314" spans="1:6">
      <c r="A314" s="35">
        <v>2008</v>
      </c>
      <c r="B314" s="35">
        <v>54</v>
      </c>
      <c r="C314" s="35">
        <v>2</v>
      </c>
      <c r="D314" s="36">
        <v>64972.9</v>
      </c>
      <c r="E314" s="37">
        <f>D314/F342</f>
        <v>6.0622835678487343E-2</v>
      </c>
    </row>
    <row r="315" spans="1:6">
      <c r="A315" s="35">
        <v>2008</v>
      </c>
      <c r="B315" s="35">
        <v>54</v>
      </c>
      <c r="C315" s="35">
        <v>3</v>
      </c>
      <c r="D315" s="36">
        <v>64908</v>
      </c>
      <c r="E315" s="37">
        <f>D315/F342</f>
        <v>6.0562280862009495E-2</v>
      </c>
    </row>
    <row r="316" spans="1:6">
      <c r="A316" s="35">
        <v>2008</v>
      </c>
      <c r="B316" s="35">
        <v>54</v>
      </c>
      <c r="C316" s="35">
        <v>4</v>
      </c>
      <c r="D316" s="36">
        <v>59389</v>
      </c>
      <c r="E316" s="37">
        <f>D316/F342</f>
        <v>5.5412788841342847E-2</v>
      </c>
    </row>
    <row r="317" spans="1:6">
      <c r="A317" s="35">
        <v>2008</v>
      </c>
      <c r="B317" s="35">
        <v>54</v>
      </c>
      <c r="C317" s="35">
        <v>5</v>
      </c>
      <c r="D317" s="36">
        <v>49744.6</v>
      </c>
      <c r="E317" s="37">
        <f>D317/F342</f>
        <v>4.6414100520248927E-2</v>
      </c>
    </row>
    <row r="318" spans="1:6">
      <c r="A318" s="35">
        <v>2008</v>
      </c>
      <c r="B318" s="35">
        <v>54</v>
      </c>
      <c r="C318" s="35">
        <v>6</v>
      </c>
      <c r="D318" s="36">
        <v>45688.6</v>
      </c>
      <c r="E318" s="37">
        <f>D318/F342</f>
        <v>4.2629657752388098E-2</v>
      </c>
    </row>
    <row r="319" spans="1:6">
      <c r="A319" s="35">
        <v>2008</v>
      </c>
      <c r="B319" s="35">
        <v>54</v>
      </c>
      <c r="C319" s="35">
        <v>7</v>
      </c>
      <c r="D319" s="36">
        <v>50247.1</v>
      </c>
      <c r="E319" s="37">
        <f>D319/F342</f>
        <v>4.6882957150142929E-2</v>
      </c>
    </row>
    <row r="320" spans="1:6">
      <c r="A320" s="35">
        <v>2008</v>
      </c>
      <c r="B320" s="35">
        <v>54</v>
      </c>
      <c r="C320" s="35">
        <v>8</v>
      </c>
      <c r="D320" s="36">
        <v>57340.800000000003</v>
      </c>
      <c r="E320" s="37">
        <f>D320/F342</f>
        <v>5.3501719887414707E-2</v>
      </c>
    </row>
    <row r="321" spans="1:5">
      <c r="A321" s="35">
        <v>2008</v>
      </c>
      <c r="B321" s="35">
        <v>54</v>
      </c>
      <c r="C321" s="35">
        <v>9</v>
      </c>
      <c r="D321" s="36">
        <v>57757.599999999999</v>
      </c>
      <c r="E321" s="37">
        <f>D321/F342</f>
        <v>5.3890614302021314E-2</v>
      </c>
    </row>
    <row r="322" spans="1:5">
      <c r="A322" s="35">
        <v>2008</v>
      </c>
      <c r="B322" s="35">
        <v>54</v>
      </c>
      <c r="C322" s="35">
        <v>10</v>
      </c>
      <c r="D322" s="36">
        <v>34312.699999999997</v>
      </c>
      <c r="E322" s="37">
        <f>D322/F342</f>
        <v>3.2015396785201718E-2</v>
      </c>
    </row>
    <row r="323" spans="1:5">
      <c r="A323" s="35">
        <v>2008</v>
      </c>
      <c r="B323" s="35">
        <v>54</v>
      </c>
      <c r="C323" s="35">
        <v>11</v>
      </c>
      <c r="D323" s="36">
        <v>53386.2</v>
      </c>
      <c r="E323" s="37">
        <f>D323/F342</f>
        <v>4.9811888188750403E-2</v>
      </c>
    </row>
    <row r="324" spans="1:5">
      <c r="A324" s="35">
        <v>2008</v>
      </c>
      <c r="B324" s="35">
        <v>54</v>
      </c>
      <c r="C324" s="35">
        <v>12</v>
      </c>
      <c r="D324" s="36">
        <v>33407.599999999999</v>
      </c>
      <c r="E324" s="37">
        <f>D324/F342</f>
        <v>3.1170895022580702E-2</v>
      </c>
    </row>
    <row r="325" spans="1:5">
      <c r="A325" s="35">
        <v>2008</v>
      </c>
      <c r="B325" s="35">
        <v>54</v>
      </c>
      <c r="C325" s="35">
        <v>13</v>
      </c>
      <c r="D325" s="36">
        <v>39836.699999999997</v>
      </c>
      <c r="E325" s="37">
        <f>D325/F342</f>
        <v>3.7169554045966807E-2</v>
      </c>
    </row>
    <row r="326" spans="1:5">
      <c r="A326" s="35">
        <v>2008</v>
      </c>
      <c r="B326" s="35">
        <v>54</v>
      </c>
      <c r="C326" s="35">
        <v>14</v>
      </c>
      <c r="D326" s="36">
        <v>38801.699999999997</v>
      </c>
      <c r="E326" s="37">
        <f>D326/F342</f>
        <v>3.6203849345588117E-2</v>
      </c>
    </row>
    <row r="327" spans="1:5">
      <c r="A327" s="35">
        <v>2008</v>
      </c>
      <c r="B327" s="35">
        <v>54</v>
      </c>
      <c r="C327" s="35">
        <v>15</v>
      </c>
      <c r="D327" s="36">
        <v>26988.7</v>
      </c>
      <c r="E327" s="37">
        <f>D327/F342</f>
        <v>2.5181753088995434E-2</v>
      </c>
    </row>
    <row r="328" spans="1:5">
      <c r="A328" s="35">
        <v>2008</v>
      </c>
      <c r="B328" s="35">
        <v>54</v>
      </c>
      <c r="C328" s="35">
        <v>16</v>
      </c>
      <c r="D328" s="36">
        <v>24189.8</v>
      </c>
      <c r="E328" s="37">
        <f>D328/F342</f>
        <v>2.2570244986686343E-2</v>
      </c>
    </row>
    <row r="329" spans="1:5">
      <c r="A329" s="35">
        <v>2008</v>
      </c>
      <c r="B329" s="35">
        <v>54</v>
      </c>
      <c r="C329" s="35">
        <v>17</v>
      </c>
      <c r="D329" s="36">
        <v>18189.5</v>
      </c>
      <c r="E329" s="37">
        <f>D329/F342</f>
        <v>1.697167695414312E-2</v>
      </c>
    </row>
    <row r="330" spans="1:5">
      <c r="A330" s="35">
        <v>2008</v>
      </c>
      <c r="B330" s="35">
        <v>54</v>
      </c>
      <c r="C330" s="35">
        <v>18</v>
      </c>
      <c r="D330" s="36">
        <v>24083.7</v>
      </c>
      <c r="E330" s="37">
        <f>D330/F342</f>
        <v>2.2471248591797284E-2</v>
      </c>
    </row>
    <row r="331" spans="1:5">
      <c r="A331" s="35">
        <v>2008</v>
      </c>
      <c r="B331" s="35">
        <v>54</v>
      </c>
      <c r="C331" s="35">
        <v>19</v>
      </c>
      <c r="D331" s="36">
        <v>31453.9</v>
      </c>
      <c r="E331" s="37">
        <f>D331/F342</f>
        <v>2.9347999106513225E-2</v>
      </c>
    </row>
    <row r="332" spans="1:5">
      <c r="A332" s="35">
        <v>2008</v>
      </c>
      <c r="B332" s="35">
        <v>54</v>
      </c>
      <c r="C332" s="35">
        <v>20</v>
      </c>
      <c r="D332" s="36">
        <v>28204</v>
      </c>
      <c r="E332" s="37">
        <f>D332/F342</f>
        <v>2.6315686347324146E-2</v>
      </c>
    </row>
    <row r="333" spans="1:5">
      <c r="A333" s="35">
        <v>2008</v>
      </c>
      <c r="B333" s="35">
        <v>54</v>
      </c>
      <c r="C333" s="35">
        <v>21</v>
      </c>
      <c r="D333" s="36">
        <v>27850.400000000001</v>
      </c>
      <c r="E333" s="37">
        <f>D333/F342</f>
        <v>2.5985760567561921E-2</v>
      </c>
    </row>
    <row r="334" spans="1:5">
      <c r="A334" s="35">
        <v>2008</v>
      </c>
      <c r="B334" s="35">
        <v>54</v>
      </c>
      <c r="C334" s="35">
        <v>22</v>
      </c>
      <c r="D334" s="36">
        <v>20762</v>
      </c>
      <c r="E334" s="37">
        <f>D334/F342</f>
        <v>1.9371942984794496E-2</v>
      </c>
    </row>
    <row r="335" spans="1:5">
      <c r="A335" s="35">
        <v>2008</v>
      </c>
      <c r="B335" s="35">
        <v>54</v>
      </c>
      <c r="C335" s="35">
        <v>23</v>
      </c>
      <c r="D335" s="36">
        <v>22287.200000000001</v>
      </c>
      <c r="E335" s="37">
        <f>D335/F342</f>
        <v>2.0795027824425001E-2</v>
      </c>
    </row>
    <row r="336" spans="1:5">
      <c r="A336" s="35">
        <v>2008</v>
      </c>
      <c r="B336" s="35">
        <v>54</v>
      </c>
      <c r="C336" s="35">
        <v>24</v>
      </c>
      <c r="D336" s="36">
        <v>22858.799999999999</v>
      </c>
      <c r="E336" s="37">
        <f>D336/F342</f>
        <v>2.1328358072479549E-2</v>
      </c>
    </row>
    <row r="337" spans="1:6">
      <c r="A337" s="35">
        <v>2008</v>
      </c>
      <c r="B337" s="35">
        <v>54</v>
      </c>
      <c r="C337" s="35">
        <v>25</v>
      </c>
      <c r="D337" s="36">
        <v>14974.7</v>
      </c>
      <c r="E337" s="37">
        <f>D337/F342</f>
        <v>1.3972114180445147E-2</v>
      </c>
    </row>
    <row r="338" spans="1:6">
      <c r="A338" s="35">
        <v>2008</v>
      </c>
      <c r="B338" s="35">
        <v>54</v>
      </c>
      <c r="C338" s="35">
        <v>26</v>
      </c>
      <c r="D338" s="36">
        <v>8840.7000000000007</v>
      </c>
      <c r="E338" s="37">
        <f>D338/F342</f>
        <v>8.2487976276694307E-3</v>
      </c>
    </row>
    <row r="339" spans="1:6">
      <c r="A339" s="35">
        <v>2008</v>
      </c>
      <c r="B339" s="35">
        <v>54</v>
      </c>
      <c r="C339" s="35">
        <v>27</v>
      </c>
      <c r="D339" s="36">
        <v>4914.7</v>
      </c>
      <c r="E339" s="37">
        <f>D339/F342</f>
        <v>4.5856511023682446E-3</v>
      </c>
    </row>
    <row r="340" spans="1:6">
      <c r="A340" s="35">
        <v>2008</v>
      </c>
      <c r="B340" s="35">
        <v>54</v>
      </c>
      <c r="C340" s="35">
        <v>28</v>
      </c>
      <c r="D340" s="36">
        <v>647.6</v>
      </c>
      <c r="E340" s="37">
        <f>D340/F342</f>
        <v>6.0424189755095439E-4</v>
      </c>
    </row>
    <row r="341" spans="1:6">
      <c r="A341" s="35">
        <v>2008</v>
      </c>
      <c r="B341" s="35">
        <v>54</v>
      </c>
      <c r="C341" s="35">
        <v>29</v>
      </c>
      <c r="D341" s="36">
        <v>5004.1000000000004</v>
      </c>
      <c r="E341" s="37">
        <f>D341/F342</f>
        <v>4.6690655953284914E-3</v>
      </c>
    </row>
    <row r="342" spans="1:6">
      <c r="A342" s="35">
        <v>2008</v>
      </c>
      <c r="B342" s="35">
        <v>54</v>
      </c>
      <c r="C342" s="35">
        <v>30</v>
      </c>
      <c r="D342" s="36">
        <v>10442</v>
      </c>
      <c r="E342" s="37">
        <f>D342/F342</f>
        <v>9.7428874215983105E-3</v>
      </c>
      <c r="F342" s="36">
        <f>SUM(D312:D342)</f>
        <v>1071756.1999999997</v>
      </c>
    </row>
    <row r="343" spans="1:6">
      <c r="A343" s="35">
        <v>2008</v>
      </c>
      <c r="B343" s="35">
        <v>61</v>
      </c>
      <c r="C343" s="35">
        <v>0</v>
      </c>
      <c r="D343" s="36">
        <v>65276</v>
      </c>
      <c r="E343" s="37">
        <f>D343/F373</f>
        <v>5.4016592418263662E-2</v>
      </c>
    </row>
    <row r="344" spans="1:6">
      <c r="A344" s="35">
        <v>2008</v>
      </c>
      <c r="B344" s="35">
        <v>61</v>
      </c>
      <c r="C344" s="35">
        <v>1</v>
      </c>
      <c r="D344" s="36">
        <v>65935.399999999994</v>
      </c>
      <c r="E344" s="37">
        <f>D344/F373</f>
        <v>5.4562253013897624E-2</v>
      </c>
    </row>
    <row r="345" spans="1:6">
      <c r="A345" s="35">
        <v>2008</v>
      </c>
      <c r="B345" s="35">
        <v>61</v>
      </c>
      <c r="C345" s="35">
        <v>2</v>
      </c>
      <c r="D345" s="36">
        <v>70144</v>
      </c>
      <c r="E345" s="37">
        <f>D345/F373</f>
        <v>5.8044914801560848E-2</v>
      </c>
    </row>
    <row r="346" spans="1:6">
      <c r="A346" s="35">
        <v>2008</v>
      </c>
      <c r="B346" s="35">
        <v>61</v>
      </c>
      <c r="C346" s="35">
        <v>3</v>
      </c>
      <c r="D346" s="36">
        <v>69449.5</v>
      </c>
      <c r="E346" s="37">
        <f>D346/F373</f>
        <v>5.7470208578224796E-2</v>
      </c>
    </row>
    <row r="347" spans="1:6">
      <c r="A347" s="35">
        <v>2008</v>
      </c>
      <c r="B347" s="35">
        <v>61</v>
      </c>
      <c r="C347" s="35">
        <v>4</v>
      </c>
      <c r="D347" s="36">
        <v>60845.2</v>
      </c>
      <c r="E347" s="37">
        <f>D347/F373</f>
        <v>5.0350057739563331E-2</v>
      </c>
    </row>
    <row r="348" spans="1:6">
      <c r="A348" s="35">
        <v>2008</v>
      </c>
      <c r="B348" s="35">
        <v>61</v>
      </c>
      <c r="C348" s="35">
        <v>5</v>
      </c>
      <c r="D348" s="36">
        <v>45517.8</v>
      </c>
      <c r="E348" s="37">
        <f>D348/F373</f>
        <v>3.7666469305350232E-2</v>
      </c>
    </row>
    <row r="349" spans="1:6">
      <c r="A349" s="35">
        <v>2008</v>
      </c>
      <c r="B349" s="35">
        <v>61</v>
      </c>
      <c r="C349" s="35">
        <v>6</v>
      </c>
      <c r="D349" s="36">
        <v>42809.4</v>
      </c>
      <c r="E349" s="37">
        <f>D349/F373</f>
        <v>3.5425239160953741E-2</v>
      </c>
    </row>
    <row r="350" spans="1:6">
      <c r="A350" s="35">
        <v>2008</v>
      </c>
      <c r="B350" s="35">
        <v>61</v>
      </c>
      <c r="C350" s="35">
        <v>7</v>
      </c>
      <c r="D350" s="36">
        <v>44989.3</v>
      </c>
      <c r="E350" s="37">
        <f>D350/F373</f>
        <v>3.7229129868297524E-2</v>
      </c>
    </row>
    <row r="351" spans="1:6">
      <c r="A351" s="35">
        <v>2008</v>
      </c>
      <c r="B351" s="35">
        <v>61</v>
      </c>
      <c r="C351" s="35">
        <v>8</v>
      </c>
      <c r="D351" s="36">
        <v>66120.600000000006</v>
      </c>
      <c r="E351" s="37">
        <f>D351/F373</f>
        <v>5.4715508006787247E-2</v>
      </c>
    </row>
    <row r="352" spans="1:6">
      <c r="A352" s="35">
        <v>2008</v>
      </c>
      <c r="B352" s="35">
        <v>61</v>
      </c>
      <c r="C352" s="35">
        <v>9</v>
      </c>
      <c r="D352" s="36">
        <v>79279.399999999994</v>
      </c>
      <c r="E352" s="37">
        <f>D352/F373</f>
        <v>6.5604556605252953E-2</v>
      </c>
    </row>
    <row r="353" spans="1:5">
      <c r="A353" s="35">
        <v>2008</v>
      </c>
      <c r="B353" s="35">
        <v>61</v>
      </c>
      <c r="C353" s="35">
        <v>10</v>
      </c>
      <c r="D353" s="36">
        <v>60712.3</v>
      </c>
      <c r="E353" s="37">
        <f>D353/F373</f>
        <v>5.0240081559460581E-2</v>
      </c>
    </row>
    <row r="354" spans="1:5">
      <c r="A354" s="35">
        <v>2008</v>
      </c>
      <c r="B354" s="35">
        <v>61</v>
      </c>
      <c r="C354" s="35">
        <v>11</v>
      </c>
      <c r="D354" s="36">
        <v>49917.7</v>
      </c>
      <c r="E354" s="37">
        <f>D354/F373</f>
        <v>4.1307433901543594E-2</v>
      </c>
    </row>
    <row r="355" spans="1:5">
      <c r="A355" s="35">
        <v>2008</v>
      </c>
      <c r="B355" s="35">
        <v>61</v>
      </c>
      <c r="C355" s="35">
        <v>12</v>
      </c>
      <c r="D355" s="36">
        <v>41709.9</v>
      </c>
      <c r="E355" s="37">
        <f>D355/F373</f>
        <v>3.4515391079516754E-2</v>
      </c>
    </row>
    <row r="356" spans="1:5">
      <c r="A356" s="35">
        <v>2008</v>
      </c>
      <c r="B356" s="35">
        <v>61</v>
      </c>
      <c r="C356" s="35">
        <v>13</v>
      </c>
      <c r="D356" s="36">
        <v>54785.8</v>
      </c>
      <c r="E356" s="37">
        <f>D356/F373</f>
        <v>4.5335839035916863E-2</v>
      </c>
    </row>
    <row r="357" spans="1:5">
      <c r="A357" s="35">
        <v>2008</v>
      </c>
      <c r="B357" s="35">
        <v>61</v>
      </c>
      <c r="C357" s="35">
        <v>14</v>
      </c>
      <c r="D357" s="36">
        <v>43090.6</v>
      </c>
      <c r="E357" s="37">
        <f>D357/F373</f>
        <v>3.5657935186874684E-2</v>
      </c>
    </row>
    <row r="358" spans="1:5">
      <c r="A358" s="35">
        <v>2008</v>
      </c>
      <c r="B358" s="35">
        <v>61</v>
      </c>
      <c r="C358" s="35">
        <v>15</v>
      </c>
      <c r="D358" s="36">
        <v>35851.699999999997</v>
      </c>
      <c r="E358" s="37">
        <f>D358/F373</f>
        <v>2.9667667540931784E-2</v>
      </c>
    </row>
    <row r="359" spans="1:5">
      <c r="A359" s="35">
        <v>2008</v>
      </c>
      <c r="B359" s="35">
        <v>61</v>
      </c>
      <c r="C359" s="35">
        <v>16</v>
      </c>
      <c r="D359" s="36">
        <v>26981.9</v>
      </c>
      <c r="E359" s="37">
        <f>D359/F373</f>
        <v>2.2327812595293036E-2</v>
      </c>
    </row>
    <row r="360" spans="1:5">
      <c r="A360" s="35">
        <v>2008</v>
      </c>
      <c r="B360" s="35">
        <v>61</v>
      </c>
      <c r="C360" s="35">
        <v>17</v>
      </c>
      <c r="D360" s="36">
        <v>30907.7</v>
      </c>
      <c r="E360" s="37">
        <f>D360/F373</f>
        <v>2.5576454339818123E-2</v>
      </c>
    </row>
    <row r="361" spans="1:5">
      <c r="A361" s="35">
        <v>2008</v>
      </c>
      <c r="B361" s="35">
        <v>61</v>
      </c>
      <c r="C361" s="35">
        <v>18</v>
      </c>
      <c r="D361" s="36">
        <v>35063.599999999999</v>
      </c>
      <c r="E361" s="37">
        <f>D361/F373</f>
        <v>2.9015506310390182E-2</v>
      </c>
    </row>
    <row r="362" spans="1:5">
      <c r="A362" s="35">
        <v>2008</v>
      </c>
      <c r="B362" s="35">
        <v>61</v>
      </c>
      <c r="C362" s="35">
        <v>19</v>
      </c>
      <c r="D362" s="36">
        <v>35159.5</v>
      </c>
      <c r="E362" s="37">
        <f>D362/F373</f>
        <v>2.9094864592345442E-2</v>
      </c>
    </row>
    <row r="363" spans="1:5">
      <c r="A363" s="35">
        <v>2008</v>
      </c>
      <c r="B363" s="35">
        <v>61</v>
      </c>
      <c r="C363" s="35">
        <v>20</v>
      </c>
      <c r="D363" s="36">
        <v>33072</v>
      </c>
      <c r="E363" s="37">
        <f>D363/F373</f>
        <v>2.7367435879294317E-2</v>
      </c>
    </row>
    <row r="364" spans="1:5">
      <c r="A364" s="35">
        <v>2008</v>
      </c>
      <c r="B364" s="35">
        <v>61</v>
      </c>
      <c r="C364" s="35">
        <v>21</v>
      </c>
      <c r="D364" s="36">
        <v>34754.400000000001</v>
      </c>
      <c r="E364" s="37">
        <f>D364/F373</f>
        <v>2.8759639983168432E-2</v>
      </c>
    </row>
    <row r="365" spans="1:5">
      <c r="A365" s="35">
        <v>2008</v>
      </c>
      <c r="B365" s="35">
        <v>61</v>
      </c>
      <c r="C365" s="35">
        <v>22</v>
      </c>
      <c r="D365" s="36">
        <v>29477.1</v>
      </c>
      <c r="E365" s="37">
        <f>D365/F373</f>
        <v>2.4392617445499105E-2</v>
      </c>
    </row>
    <row r="366" spans="1:5">
      <c r="A366" s="35">
        <v>2008</v>
      </c>
      <c r="B366" s="35">
        <v>61</v>
      </c>
      <c r="C366" s="35">
        <v>23</v>
      </c>
      <c r="D366" s="36">
        <v>26030.7</v>
      </c>
      <c r="E366" s="37">
        <f>D366/F373</f>
        <v>2.1540684359674243E-2</v>
      </c>
    </row>
    <row r="367" spans="1:5">
      <c r="A367" s="35">
        <v>2008</v>
      </c>
      <c r="B367" s="35">
        <v>61</v>
      </c>
      <c r="C367" s="35">
        <v>24</v>
      </c>
      <c r="D367" s="36">
        <v>20710.5</v>
      </c>
      <c r="E367" s="37">
        <f>D367/F373</f>
        <v>1.7138161610369042E-2</v>
      </c>
    </row>
    <row r="368" spans="1:5">
      <c r="A368" s="35">
        <v>2008</v>
      </c>
      <c r="B368" s="35">
        <v>61</v>
      </c>
      <c r="C368" s="35">
        <v>25</v>
      </c>
      <c r="D368" s="36">
        <v>8265.2000000000007</v>
      </c>
      <c r="E368" s="37">
        <f>D368/F373</f>
        <v>6.8395419396934986E-3</v>
      </c>
    </row>
    <row r="369" spans="1:6">
      <c r="A369" s="35">
        <v>2008</v>
      </c>
      <c r="B369" s="35">
        <v>61</v>
      </c>
      <c r="C369" s="35">
        <v>26</v>
      </c>
      <c r="D369" s="36">
        <v>7044.3</v>
      </c>
      <c r="E369" s="37">
        <f>D369/F373</f>
        <v>5.8292340519023027E-3</v>
      </c>
    </row>
    <row r="370" spans="1:6">
      <c r="A370" s="35">
        <v>2008</v>
      </c>
      <c r="B370" s="35">
        <v>61</v>
      </c>
      <c r="C370" s="35">
        <v>27</v>
      </c>
      <c r="D370" s="36">
        <v>6185.8</v>
      </c>
      <c r="E370" s="37">
        <f>D370/F373</f>
        <v>5.1188160638043897E-3</v>
      </c>
    </row>
    <row r="371" spans="1:6">
      <c r="A371" s="35">
        <v>2008</v>
      </c>
      <c r="B371" s="35">
        <v>61</v>
      </c>
      <c r="C371" s="35">
        <v>28</v>
      </c>
      <c r="D371" s="36">
        <v>8058.9</v>
      </c>
      <c r="E371" s="37">
        <f>D371/F373</f>
        <v>6.668826469752206E-3</v>
      </c>
    </row>
    <row r="372" spans="1:6">
      <c r="A372" s="35">
        <v>2008</v>
      </c>
      <c r="B372" s="35">
        <v>61</v>
      </c>
      <c r="C372" s="35">
        <v>29</v>
      </c>
      <c r="D372" s="36">
        <v>4847.7</v>
      </c>
      <c r="E372" s="37">
        <f>D372/F373</f>
        <v>4.0115239148541077E-3</v>
      </c>
    </row>
    <row r="373" spans="1:6">
      <c r="A373" s="35">
        <v>2008</v>
      </c>
      <c r="B373" s="35">
        <v>61</v>
      </c>
      <c r="C373" s="35">
        <v>30</v>
      </c>
      <c r="D373" s="36">
        <v>5449.6</v>
      </c>
      <c r="E373" s="37">
        <f>D373/F373</f>
        <v>4.5096026417453527E-3</v>
      </c>
      <c r="F373" s="36">
        <f>SUM(D343:D373)</f>
        <v>1208443.5</v>
      </c>
    </row>
    <row r="374" spans="1:6">
      <c r="A374" s="35">
        <v>2008</v>
      </c>
      <c r="B374" s="35">
        <v>62</v>
      </c>
      <c r="C374" s="35">
        <v>0</v>
      </c>
      <c r="D374" s="36">
        <v>95765</v>
      </c>
      <c r="E374" s="37">
        <f>D374/F404</f>
        <v>6.9690572113277352E-2</v>
      </c>
    </row>
    <row r="375" spans="1:6">
      <c r="A375" s="35">
        <v>2008</v>
      </c>
      <c r="B375" s="35">
        <v>62</v>
      </c>
      <c r="C375" s="35">
        <v>1</v>
      </c>
      <c r="D375" s="36">
        <v>96732.4</v>
      </c>
      <c r="E375" s="37">
        <f>D375/F404</f>
        <v>7.0394573151886283E-2</v>
      </c>
    </row>
    <row r="376" spans="1:6">
      <c r="A376" s="35">
        <v>2008</v>
      </c>
      <c r="B376" s="35">
        <v>62</v>
      </c>
      <c r="C376" s="35">
        <v>2</v>
      </c>
      <c r="D376" s="36">
        <v>102906.8</v>
      </c>
      <c r="E376" s="37">
        <f>D376/F404</f>
        <v>7.4887837585199291E-2</v>
      </c>
    </row>
    <row r="377" spans="1:6">
      <c r="A377" s="35">
        <v>2008</v>
      </c>
      <c r="B377" s="35">
        <v>62</v>
      </c>
      <c r="C377" s="35">
        <v>3</v>
      </c>
      <c r="D377" s="36">
        <v>101887.9</v>
      </c>
      <c r="E377" s="37">
        <f>D377/F404</f>
        <v>7.4146358715818844E-2</v>
      </c>
    </row>
    <row r="378" spans="1:6">
      <c r="A378" s="35">
        <v>2008</v>
      </c>
      <c r="B378" s="35">
        <v>62</v>
      </c>
      <c r="C378" s="35">
        <v>4</v>
      </c>
      <c r="D378" s="36">
        <v>89264.6</v>
      </c>
      <c r="E378" s="37">
        <f>D378/F404</f>
        <v>6.4960069372556342E-2</v>
      </c>
    </row>
    <row r="379" spans="1:6">
      <c r="A379" s="35">
        <v>2008</v>
      </c>
      <c r="B379" s="35">
        <v>62</v>
      </c>
      <c r="C379" s="35">
        <v>5</v>
      </c>
      <c r="D379" s="36">
        <v>66778.100000000006</v>
      </c>
      <c r="E379" s="37">
        <f>D379/F404</f>
        <v>4.8596084097923528E-2</v>
      </c>
    </row>
    <row r="380" spans="1:6">
      <c r="A380" s="35">
        <v>2008</v>
      </c>
      <c r="B380" s="35">
        <v>62</v>
      </c>
      <c r="C380" s="35">
        <v>6</v>
      </c>
      <c r="D380" s="36">
        <v>62804.800000000003</v>
      </c>
      <c r="E380" s="37">
        <f>D380/F404</f>
        <v>4.5704614874536226E-2</v>
      </c>
    </row>
    <row r="381" spans="1:6">
      <c r="A381" s="35">
        <v>2008</v>
      </c>
      <c r="B381" s="35">
        <v>62</v>
      </c>
      <c r="C381" s="35">
        <v>7</v>
      </c>
      <c r="D381" s="36">
        <v>66002.8</v>
      </c>
      <c r="E381" s="37">
        <f>D381/F404</f>
        <v>4.8031879006716675E-2</v>
      </c>
    </row>
    <row r="382" spans="1:6">
      <c r="A382" s="35">
        <v>2008</v>
      </c>
      <c r="B382" s="35">
        <v>62</v>
      </c>
      <c r="C382" s="35">
        <v>8</v>
      </c>
      <c r="D382" s="36">
        <v>97004.2</v>
      </c>
      <c r="E382" s="37">
        <f>D382/F404</f>
        <v>7.0592368771375535E-2</v>
      </c>
    </row>
    <row r="383" spans="1:6">
      <c r="A383" s="35">
        <v>2008</v>
      </c>
      <c r="B383" s="35">
        <v>62</v>
      </c>
      <c r="C383" s="35">
        <v>9</v>
      </c>
      <c r="D383" s="36">
        <v>116309.1</v>
      </c>
      <c r="E383" s="37">
        <f>D383/F404</f>
        <v>8.4641024601685239E-2</v>
      </c>
    </row>
    <row r="384" spans="1:6">
      <c r="A384" s="35">
        <v>2008</v>
      </c>
      <c r="B384" s="35">
        <v>62</v>
      </c>
      <c r="C384" s="35">
        <v>10</v>
      </c>
      <c r="D384" s="36">
        <v>89069.7</v>
      </c>
      <c r="E384" s="37">
        <f>D384/F404</f>
        <v>6.4818235795520068E-2</v>
      </c>
    </row>
    <row r="385" spans="1:5">
      <c r="A385" s="35">
        <v>2008</v>
      </c>
      <c r="B385" s="35">
        <v>62</v>
      </c>
      <c r="C385" s="35">
        <v>11</v>
      </c>
      <c r="D385" s="36">
        <v>73232.800000000003</v>
      </c>
      <c r="E385" s="37">
        <f>D385/F404</f>
        <v>5.3293329812115257E-2</v>
      </c>
    </row>
    <row r="386" spans="1:5">
      <c r="A386" s="35">
        <v>2008</v>
      </c>
      <c r="B386" s="35">
        <v>62</v>
      </c>
      <c r="C386" s="35">
        <v>12</v>
      </c>
      <c r="D386" s="36">
        <v>69571.8</v>
      </c>
      <c r="E386" s="37">
        <f>D386/F404</f>
        <v>5.0629129065425882E-2</v>
      </c>
    </row>
    <row r="387" spans="1:5">
      <c r="A387" s="35">
        <v>2008</v>
      </c>
      <c r="B387" s="35">
        <v>62</v>
      </c>
      <c r="C387" s="35">
        <v>13</v>
      </c>
      <c r="D387" s="36">
        <v>69433.8</v>
      </c>
      <c r="E387" s="37">
        <f>D387/F404</f>
        <v>5.0528703033455614E-2</v>
      </c>
    </row>
    <row r="388" spans="1:5">
      <c r="A388" s="35">
        <v>2008</v>
      </c>
      <c r="B388" s="35">
        <v>62</v>
      </c>
      <c r="C388" s="35">
        <v>14</v>
      </c>
      <c r="D388" s="36">
        <v>45626.8</v>
      </c>
      <c r="E388" s="37">
        <f>D388/F404</f>
        <v>3.3203757068846484E-2</v>
      </c>
    </row>
    <row r="389" spans="1:5">
      <c r="A389" s="35">
        <v>2008</v>
      </c>
      <c r="B389" s="35">
        <v>62</v>
      </c>
      <c r="C389" s="35">
        <v>15</v>
      </c>
      <c r="D389" s="36">
        <v>35008.5</v>
      </c>
      <c r="E389" s="37">
        <f>D389/F404</f>
        <v>2.5476556088630191E-2</v>
      </c>
    </row>
    <row r="390" spans="1:5">
      <c r="A390" s="35">
        <v>2008</v>
      </c>
      <c r="B390" s="35">
        <v>62</v>
      </c>
      <c r="C390" s="35">
        <v>16</v>
      </c>
      <c r="D390" s="36">
        <v>21252.1</v>
      </c>
      <c r="E390" s="37">
        <f>D390/F404</f>
        <v>1.5465681695907499E-2</v>
      </c>
    </row>
    <row r="391" spans="1:5">
      <c r="A391" s="35">
        <v>2008</v>
      </c>
      <c r="B391" s="35">
        <v>62</v>
      </c>
      <c r="C391" s="35">
        <v>17</v>
      </c>
      <c r="D391" s="36">
        <v>15360</v>
      </c>
      <c r="E391" s="37">
        <f>D391/F404</f>
        <v>1.1177853993211926E-2</v>
      </c>
    </row>
    <row r="392" spans="1:5">
      <c r="A392" s="35">
        <v>2008</v>
      </c>
      <c r="B392" s="35">
        <v>62</v>
      </c>
      <c r="C392" s="35">
        <v>18</v>
      </c>
      <c r="D392" s="36">
        <v>15300</v>
      </c>
      <c r="E392" s="37">
        <f>D392/F404</f>
        <v>1.1134190501050942E-2</v>
      </c>
    </row>
    <row r="393" spans="1:5">
      <c r="A393" s="35">
        <v>2008</v>
      </c>
      <c r="B393" s="35">
        <v>62</v>
      </c>
      <c r="C393" s="35">
        <v>19</v>
      </c>
      <c r="D393" s="36">
        <v>14857.9</v>
      </c>
      <c r="E393" s="37">
        <f>D393/F404</f>
        <v>1.0812463336311424E-2</v>
      </c>
    </row>
    <row r="394" spans="1:5">
      <c r="A394" s="35">
        <v>2008</v>
      </c>
      <c r="B394" s="35">
        <v>62</v>
      </c>
      <c r="C394" s="35">
        <v>20</v>
      </c>
      <c r="D394" s="36">
        <v>12941.2</v>
      </c>
      <c r="E394" s="37">
        <f>D394/F404</f>
        <v>9.4176330792287884E-3</v>
      </c>
    </row>
    <row r="395" spans="1:5">
      <c r="A395" s="35">
        <v>2008</v>
      </c>
      <c r="B395" s="35">
        <v>62</v>
      </c>
      <c r="C395" s="35">
        <v>21</v>
      </c>
      <c r="D395" s="36">
        <v>3446.5</v>
      </c>
      <c r="E395" s="37">
        <f>D395/F404</f>
        <v>2.5081037622138608E-3</v>
      </c>
    </row>
    <row r="396" spans="1:5">
      <c r="A396" s="35">
        <v>2008</v>
      </c>
      <c r="B396" s="35">
        <v>62</v>
      </c>
      <c r="C396" s="35">
        <v>22</v>
      </c>
      <c r="D396" s="36">
        <v>3579.1</v>
      </c>
      <c r="E396" s="37">
        <f>D396/F404</f>
        <v>2.6046000798896356E-3</v>
      </c>
    </row>
    <row r="397" spans="1:5">
      <c r="A397" s="35">
        <v>2008</v>
      </c>
      <c r="B397" s="35">
        <v>62</v>
      </c>
      <c r="C397" s="35">
        <v>23</v>
      </c>
      <c r="D397" s="36">
        <v>4541</v>
      </c>
      <c r="E397" s="37">
        <f>D397/F404</f>
        <v>3.3045986317171458E-3</v>
      </c>
    </row>
    <row r="398" spans="1:5">
      <c r="A398" s="35">
        <v>2008</v>
      </c>
      <c r="B398" s="35">
        <v>62</v>
      </c>
      <c r="C398" s="35">
        <v>24</v>
      </c>
      <c r="D398" s="36">
        <v>2373.4</v>
      </c>
      <c r="E398" s="37">
        <f>D398/F404</f>
        <v>1.7271822049146606E-3</v>
      </c>
    </row>
    <row r="399" spans="1:5">
      <c r="A399" s="35">
        <v>2008</v>
      </c>
      <c r="B399" s="35">
        <v>62</v>
      </c>
      <c r="C399" s="35">
        <v>25</v>
      </c>
      <c r="D399" s="36">
        <v>484</v>
      </c>
      <c r="E399" s="37">
        <f>D399/F404</f>
        <v>3.5221883676527166E-4</v>
      </c>
    </row>
    <row r="400" spans="1:5">
      <c r="A400" s="35">
        <v>2008</v>
      </c>
      <c r="B400" s="35">
        <v>62</v>
      </c>
      <c r="C400" s="35">
        <v>26</v>
      </c>
      <c r="D400" s="36">
        <v>375.3</v>
      </c>
      <c r="E400" s="37">
        <f>D400/F404</f>
        <v>2.7311514346695548E-4</v>
      </c>
    </row>
    <row r="401" spans="1:6">
      <c r="A401" s="35">
        <v>2008</v>
      </c>
      <c r="B401" s="35">
        <v>62</v>
      </c>
      <c r="C401" s="35">
        <v>27</v>
      </c>
      <c r="D401" s="36">
        <v>1209.3</v>
      </c>
      <c r="E401" s="37">
        <f>D401/F404</f>
        <v>8.8003768450463425E-4</v>
      </c>
    </row>
    <row r="402" spans="1:6">
      <c r="A402" s="35">
        <v>2008</v>
      </c>
      <c r="B402" s="35">
        <v>62</v>
      </c>
      <c r="C402" s="35">
        <v>28</v>
      </c>
      <c r="D402" s="36">
        <v>398.3</v>
      </c>
      <c r="E402" s="37">
        <f>D402/F404</f>
        <v>2.8985281546199936E-4</v>
      </c>
    </row>
    <row r="403" spans="1:6">
      <c r="A403" s="35">
        <v>2008</v>
      </c>
      <c r="B403" s="35">
        <v>62</v>
      </c>
      <c r="C403" s="35">
        <v>29</v>
      </c>
      <c r="D403" s="36">
        <v>319.60000000000002</v>
      </c>
      <c r="E403" s="37">
        <f>D403/F404</f>
        <v>2.3258086824417526E-4</v>
      </c>
    </row>
    <row r="404" spans="1:6">
      <c r="A404" s="35">
        <v>2008</v>
      </c>
      <c r="B404" s="35">
        <v>62</v>
      </c>
      <c r="C404" s="35">
        <v>30</v>
      </c>
      <c r="D404" s="36">
        <v>308.89999999999998</v>
      </c>
      <c r="E404" s="37">
        <f>D404/F404</f>
        <v>2.2479421214213307E-4</v>
      </c>
      <c r="F404" s="36">
        <f>SUM(D374:D404)</f>
        <v>1374145.7000000002</v>
      </c>
    </row>
  </sheetData>
  <phoneticPr fontId="7"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dimension ref="A1:I404"/>
  <sheetViews>
    <sheetView workbookViewId="0">
      <selection activeCell="T127" sqref="T127"/>
    </sheetView>
  </sheetViews>
  <sheetFormatPr defaultRowHeight="18"/>
  <cols>
    <col min="1" max="1" width="17" bestFit="1" customWidth="1"/>
    <col min="2" max="2" width="23.7109375" bestFit="1" customWidth="1"/>
    <col min="3" max="3" width="6.28515625" bestFit="1" customWidth="1"/>
    <col min="4" max="4" width="11.7109375" bestFit="1" customWidth="1"/>
    <col min="5" max="5" width="11.42578125" style="7" bestFit="1" customWidth="1"/>
    <col min="6" max="6" width="30.7109375" bestFit="1" customWidth="1"/>
  </cols>
  <sheetData>
    <row r="1" spans="1:6" ht="16.5" customHeight="1">
      <c r="A1" s="9" t="s">
        <v>0</v>
      </c>
      <c r="B1" s="9" t="s">
        <v>1</v>
      </c>
      <c r="C1" s="9" t="s">
        <v>19</v>
      </c>
      <c r="D1" s="9" t="s">
        <v>18</v>
      </c>
      <c r="E1" s="4" t="s">
        <v>17</v>
      </c>
      <c r="F1" t="s">
        <v>20</v>
      </c>
    </row>
    <row r="2" spans="1:6" ht="16.5" customHeight="1">
      <c r="A2" s="10">
        <v>11</v>
      </c>
      <c r="B2" s="10" t="s">
        <v>4</v>
      </c>
      <c r="C2" s="10">
        <v>0</v>
      </c>
      <c r="D2" s="8">
        <v>3019.0927896481776</v>
      </c>
      <c r="E2" s="5">
        <f>D2/SUM(D$2:D$32)</f>
        <v>3.5246716980108554E-2</v>
      </c>
    </row>
    <row r="3" spans="1:6" ht="16.5" customHeight="1">
      <c r="A3" s="10">
        <v>11</v>
      </c>
      <c r="B3" s="10" t="s">
        <v>4</v>
      </c>
      <c r="C3" s="10">
        <v>1</v>
      </c>
      <c r="D3" s="8">
        <v>9607.768222327677</v>
      </c>
      <c r="E3" s="5">
        <f t="shared" ref="E3:E32" si="0">D3/SUM(D$2:D$32)</f>
        <v>0.11216690275436256</v>
      </c>
    </row>
    <row r="4" spans="1:6" ht="16.5" customHeight="1">
      <c r="A4" s="10">
        <v>11</v>
      </c>
      <c r="B4" s="10" t="s">
        <v>4</v>
      </c>
      <c r="C4" s="10">
        <v>2</v>
      </c>
      <c r="D4" s="8">
        <v>8670.2151907845109</v>
      </c>
      <c r="E4" s="5">
        <f t="shared" si="0"/>
        <v>0.10122134107108098</v>
      </c>
    </row>
    <row r="5" spans="1:6" ht="16.5" customHeight="1">
      <c r="A5" s="10">
        <v>11</v>
      </c>
      <c r="B5" s="10" t="s">
        <v>4</v>
      </c>
      <c r="C5" s="10">
        <v>3</v>
      </c>
      <c r="D5" s="8">
        <v>6855.3189554119581</v>
      </c>
      <c r="E5" s="5">
        <f t="shared" si="0"/>
        <v>8.0033143684178104E-2</v>
      </c>
    </row>
    <row r="6" spans="1:6" ht="16.5" customHeight="1">
      <c r="A6" s="10">
        <v>11</v>
      </c>
      <c r="B6" s="10" t="s">
        <v>4</v>
      </c>
      <c r="C6" s="10">
        <v>4</v>
      </c>
      <c r="D6" s="8">
        <v>5917.765923868792</v>
      </c>
      <c r="E6" s="5">
        <f t="shared" si="0"/>
        <v>6.9087582000896527E-2</v>
      </c>
    </row>
    <row r="7" spans="1:6" ht="16.5" customHeight="1">
      <c r="A7" s="10">
        <v>11</v>
      </c>
      <c r="B7" s="10" t="s">
        <v>4</v>
      </c>
      <c r="C7" s="10">
        <v>5</v>
      </c>
      <c r="D7" s="8">
        <v>4601.7511181247146</v>
      </c>
      <c r="E7" s="5">
        <f t="shared" si="0"/>
        <v>5.3723628445464598E-2</v>
      </c>
    </row>
    <row r="8" spans="1:6" ht="16.5" customHeight="1">
      <c r="A8" s="10">
        <v>11</v>
      </c>
      <c r="B8" s="10" t="s">
        <v>4</v>
      </c>
      <c r="C8" s="10">
        <v>6</v>
      </c>
      <c r="D8" s="8">
        <v>3922.2402053548976</v>
      </c>
      <c r="E8" s="5">
        <f t="shared" si="0"/>
        <v>4.5790606675012821E-2</v>
      </c>
    </row>
    <row r="9" spans="1:6" ht="16.5" customHeight="1">
      <c r="A9" s="10">
        <v>11</v>
      </c>
      <c r="B9" s="10" t="s">
        <v>4</v>
      </c>
      <c r="C9" s="10">
        <v>7</v>
      </c>
      <c r="D9" s="8">
        <v>3603.9882588677679</v>
      </c>
      <c r="E9" s="5">
        <f t="shared" si="0"/>
        <v>4.2075140782522745E-2</v>
      </c>
    </row>
    <row r="10" spans="1:6" ht="16.5" customHeight="1">
      <c r="A10" s="10">
        <v>11</v>
      </c>
      <c r="B10" s="10" t="s">
        <v>4</v>
      </c>
      <c r="C10" s="10">
        <v>8</v>
      </c>
      <c r="D10" s="8">
        <v>3259.9321005033025</v>
      </c>
      <c r="E10" s="5">
        <f t="shared" si="0"/>
        <v>3.8058420898749688E-2</v>
      </c>
    </row>
    <row r="11" spans="1:6" ht="16.5" customHeight="1">
      <c r="A11" s="10">
        <v>11</v>
      </c>
      <c r="B11" s="10" t="s">
        <v>4</v>
      </c>
      <c r="C11" s="10">
        <v>9</v>
      </c>
      <c r="D11" s="8">
        <v>3001.8899817299539</v>
      </c>
      <c r="E11" s="5">
        <f t="shared" si="0"/>
        <v>3.5045880985919896E-2</v>
      </c>
    </row>
    <row r="12" spans="1:6" ht="16.5" customHeight="1">
      <c r="A12" s="10">
        <v>11</v>
      </c>
      <c r="B12" s="10" t="s">
        <v>4</v>
      </c>
      <c r="C12" s="10">
        <v>10</v>
      </c>
      <c r="D12" s="8">
        <v>2718.0436510792715</v>
      </c>
      <c r="E12" s="5">
        <f t="shared" si="0"/>
        <v>3.1732087081807137E-2</v>
      </c>
    </row>
    <row r="13" spans="1:6" ht="16.5" customHeight="1">
      <c r="A13" s="10">
        <v>11</v>
      </c>
      <c r="B13" s="10" t="s">
        <v>4</v>
      </c>
      <c r="C13" s="10">
        <v>11</v>
      </c>
      <c r="D13" s="8">
        <v>2029.9313343503416</v>
      </c>
      <c r="E13" s="5">
        <f t="shared" si="0"/>
        <v>2.369864731426102E-2</v>
      </c>
    </row>
    <row r="14" spans="1:6" ht="16.5" customHeight="1">
      <c r="A14" s="10">
        <v>11</v>
      </c>
      <c r="B14" s="10" t="s">
        <v>4</v>
      </c>
      <c r="C14" s="10">
        <v>12</v>
      </c>
      <c r="D14" s="8">
        <v>1539.6513086809796</v>
      </c>
      <c r="E14" s="5">
        <f t="shared" si="0"/>
        <v>1.7974821479884419E-2</v>
      </c>
    </row>
    <row r="15" spans="1:6" ht="16.5" customHeight="1">
      <c r="A15" s="10">
        <v>11</v>
      </c>
      <c r="B15" s="10" t="s">
        <v>4</v>
      </c>
      <c r="C15" s="10">
        <v>13</v>
      </c>
      <c r="D15" s="8">
        <v>1539.6513086809796</v>
      </c>
      <c r="E15" s="5">
        <f t="shared" si="0"/>
        <v>1.7974821479884419E-2</v>
      </c>
    </row>
    <row r="16" spans="1:6" ht="16.5" customHeight="1">
      <c r="A16" s="10">
        <v>11</v>
      </c>
      <c r="B16" s="10" t="s">
        <v>4</v>
      </c>
      <c r="C16" s="10">
        <v>14</v>
      </c>
      <c r="D16" s="8">
        <v>1470.8400770080866</v>
      </c>
      <c r="E16" s="5">
        <f t="shared" si="0"/>
        <v>1.717147750312981E-2</v>
      </c>
    </row>
    <row r="17" spans="1:6" ht="16.5" customHeight="1">
      <c r="A17" s="10">
        <v>11</v>
      </c>
      <c r="B17" s="10" t="s">
        <v>4</v>
      </c>
      <c r="C17" s="10">
        <v>15</v>
      </c>
      <c r="D17" s="8">
        <v>1333.2176136623007</v>
      </c>
      <c r="E17" s="5">
        <f t="shared" si="0"/>
        <v>1.5564789549620586E-2</v>
      </c>
    </row>
    <row r="18" spans="1:6" ht="16.5" customHeight="1">
      <c r="A18" s="10">
        <v>11</v>
      </c>
      <c r="B18" s="10" t="s">
        <v>4</v>
      </c>
      <c r="C18" s="10">
        <v>16</v>
      </c>
      <c r="D18" s="8">
        <v>1531.049904721868</v>
      </c>
      <c r="E18" s="5">
        <f t="shared" si="0"/>
        <v>1.7874403482790093E-2</v>
      </c>
    </row>
    <row r="19" spans="1:6" ht="16.5" customHeight="1">
      <c r="A19" s="10">
        <v>11</v>
      </c>
      <c r="B19" s="10" t="s">
        <v>4</v>
      </c>
      <c r="C19" s="10">
        <v>17</v>
      </c>
      <c r="D19" s="8">
        <v>2270.7706452054667</v>
      </c>
      <c r="E19" s="5">
        <f t="shared" si="0"/>
        <v>2.6510351232902157E-2</v>
      </c>
    </row>
    <row r="20" spans="1:6" ht="16.5" customHeight="1">
      <c r="A20" s="10">
        <v>11</v>
      </c>
      <c r="B20" s="10" t="s">
        <v>4</v>
      </c>
      <c r="C20" s="10">
        <v>18</v>
      </c>
      <c r="D20" s="8">
        <v>2158.9523937370159</v>
      </c>
      <c r="E20" s="5">
        <f t="shared" si="0"/>
        <v>2.5204917270675916E-2</v>
      </c>
    </row>
    <row r="21" spans="1:6" ht="16.5" customHeight="1">
      <c r="A21" s="10">
        <v>11</v>
      </c>
      <c r="B21" s="10" t="s">
        <v>4</v>
      </c>
      <c r="C21" s="10">
        <v>19</v>
      </c>
      <c r="D21" s="8">
        <v>1651.4695601494304</v>
      </c>
      <c r="E21" s="5">
        <f t="shared" si="0"/>
        <v>1.928025544211066E-2</v>
      </c>
    </row>
    <row r="22" spans="1:6" ht="16.5" customHeight="1">
      <c r="A22" s="10">
        <v>11</v>
      </c>
      <c r="B22" s="10" t="s">
        <v>4</v>
      </c>
      <c r="C22" s="10">
        <v>20</v>
      </c>
      <c r="D22" s="8">
        <v>1754.6864076587701</v>
      </c>
      <c r="E22" s="5">
        <f t="shared" si="0"/>
        <v>2.0485271407242579E-2</v>
      </c>
    </row>
    <row r="23" spans="1:6" ht="16.5" customHeight="1">
      <c r="A23" s="10">
        <v>11</v>
      </c>
      <c r="B23" s="10" t="s">
        <v>4</v>
      </c>
      <c r="C23" s="10">
        <v>21</v>
      </c>
      <c r="D23" s="8">
        <v>2090.1411620641229</v>
      </c>
      <c r="E23" s="5">
        <f t="shared" si="0"/>
        <v>2.4401573293921303E-2</v>
      </c>
    </row>
    <row r="24" spans="1:6" ht="16.5" customHeight="1">
      <c r="A24" s="10">
        <v>11</v>
      </c>
      <c r="B24" s="10" t="s">
        <v>4</v>
      </c>
      <c r="C24" s="10">
        <v>22</v>
      </c>
      <c r="D24" s="8">
        <v>1608.4625403538723</v>
      </c>
      <c r="E24" s="5">
        <f t="shared" si="0"/>
        <v>1.8778165456639028E-2</v>
      </c>
    </row>
    <row r="25" spans="1:6" ht="16.5" customHeight="1">
      <c r="A25" s="10">
        <v>11</v>
      </c>
      <c r="B25" s="10" t="s">
        <v>4</v>
      </c>
      <c r="C25" s="10">
        <v>23</v>
      </c>
      <c r="D25" s="8">
        <v>1496.6442888854215</v>
      </c>
      <c r="E25" s="5">
        <f t="shared" si="0"/>
        <v>1.7472731494412787E-2</v>
      </c>
    </row>
    <row r="26" spans="1:6" ht="16.5" customHeight="1">
      <c r="A26" s="10">
        <v>11</v>
      </c>
      <c r="B26" s="10" t="s">
        <v>4</v>
      </c>
      <c r="C26" s="10">
        <v>24</v>
      </c>
      <c r="D26" s="8">
        <v>1392.5994987490014</v>
      </c>
      <c r="E26" s="5">
        <f t="shared" si="0"/>
        <v>1.6258049625817242E-2</v>
      </c>
    </row>
    <row r="27" spans="1:6" ht="16.5" customHeight="1">
      <c r="A27" s="10">
        <v>11</v>
      </c>
      <c r="B27" s="10" t="s">
        <v>4</v>
      </c>
      <c r="C27" s="10">
        <v>25</v>
      </c>
      <c r="D27" s="8">
        <v>1295.7877688894448</v>
      </c>
      <c r="E27" s="5">
        <f t="shared" si="0"/>
        <v>1.5127810881776466E-2</v>
      </c>
    </row>
    <row r="28" spans="1:6" ht="16.5" customHeight="1">
      <c r="A28" s="10">
        <v>11</v>
      </c>
      <c r="B28" s="10" t="s">
        <v>4</v>
      </c>
      <c r="C28" s="10">
        <v>26</v>
      </c>
      <c r="D28" s="8">
        <v>1205.7062662393764</v>
      </c>
      <c r="E28" s="5">
        <f t="shared" si="0"/>
        <v>1.4076144884647621E-2</v>
      </c>
    </row>
    <row r="29" spans="1:6" ht="16.5" customHeight="1">
      <c r="A29" s="10">
        <v>11</v>
      </c>
      <c r="B29" s="10" t="s">
        <v>4</v>
      </c>
      <c r="C29" s="10">
        <v>27</v>
      </c>
      <c r="D29" s="8">
        <v>1121.8871140409169</v>
      </c>
      <c r="E29" s="5">
        <f t="shared" si="0"/>
        <v>1.309758935790741E-2</v>
      </c>
    </row>
    <row r="30" spans="1:6" ht="16.5" customHeight="1">
      <c r="A30" s="10">
        <v>11</v>
      </c>
      <c r="B30" s="10" t="s">
        <v>4</v>
      </c>
      <c r="C30" s="10">
        <v>28</v>
      </c>
      <c r="D30" s="8">
        <v>1043.8949617279116</v>
      </c>
      <c r="E30" s="5">
        <f t="shared" si="0"/>
        <v>1.2187061755486034E-2</v>
      </c>
    </row>
    <row r="31" spans="1:6" ht="16.5" customHeight="1">
      <c r="A31" s="10">
        <v>11</v>
      </c>
      <c r="B31" s="10" t="s">
        <v>4</v>
      </c>
      <c r="C31" s="10">
        <v>29</v>
      </c>
      <c r="D31" s="8">
        <v>971.32472374682663</v>
      </c>
      <c r="E31" s="5">
        <f t="shared" si="0"/>
        <v>1.133983286339342E-2</v>
      </c>
    </row>
    <row r="32" spans="1:6" ht="16.5" customHeight="1">
      <c r="A32" s="10">
        <v>11</v>
      </c>
      <c r="B32" s="10" t="s">
        <v>4</v>
      </c>
      <c r="C32" s="10">
        <v>30</v>
      </c>
      <c r="D32" s="8">
        <v>971.32472374682663</v>
      </c>
      <c r="E32" s="5">
        <f t="shared" si="0"/>
        <v>1.133983286339342E-2</v>
      </c>
      <c r="F32" s="6">
        <f>SUM(E2:E32)</f>
        <v>0.99999999999999989</v>
      </c>
    </row>
    <row r="33" spans="1:5" ht="16.5" customHeight="1">
      <c r="A33" s="10">
        <v>21</v>
      </c>
      <c r="B33" s="10" t="s">
        <v>5</v>
      </c>
      <c r="C33" s="10">
        <v>0</v>
      </c>
      <c r="D33" s="8">
        <v>205179</v>
      </c>
      <c r="E33" s="5">
        <f>D33/SUM(D$33:D$63)</f>
        <v>6.0442762033818417E-2</v>
      </c>
    </row>
    <row r="34" spans="1:5" ht="16.5" customHeight="1">
      <c r="A34" s="10">
        <v>21</v>
      </c>
      <c r="B34" s="10" t="s">
        <v>5</v>
      </c>
      <c r="C34" s="10">
        <v>1</v>
      </c>
      <c r="D34" s="8">
        <v>285065</v>
      </c>
      <c r="E34" s="5">
        <f t="shared" ref="E34:E62" si="1">D34/SUM(D$33:D$63)</f>
        <v>8.3976020738820475E-2</v>
      </c>
    </row>
    <row r="35" spans="1:5" ht="16.5" customHeight="1">
      <c r="A35" s="10">
        <v>21</v>
      </c>
      <c r="B35" s="10" t="s">
        <v>5</v>
      </c>
      <c r="C35" s="10">
        <v>2</v>
      </c>
      <c r="D35" s="8">
        <v>265594</v>
      </c>
      <c r="E35" s="5">
        <f t="shared" si="1"/>
        <v>7.8240146114417014E-2</v>
      </c>
    </row>
    <row r="36" spans="1:5" ht="16.5" customHeight="1">
      <c r="A36" s="10">
        <v>21</v>
      </c>
      <c r="B36" s="10" t="s">
        <v>5</v>
      </c>
      <c r="C36" s="10">
        <v>3</v>
      </c>
      <c r="D36" s="8">
        <v>255381</v>
      </c>
      <c r="E36" s="5">
        <f t="shared" si="1"/>
        <v>7.5231544217286284E-2</v>
      </c>
    </row>
    <row r="37" spans="1:5" ht="16.5" customHeight="1">
      <c r="A37" s="10">
        <v>21</v>
      </c>
      <c r="B37" s="10" t="s">
        <v>5</v>
      </c>
      <c r="C37" s="10">
        <v>4</v>
      </c>
      <c r="D37" s="8">
        <v>226237</v>
      </c>
      <c r="E37" s="5">
        <f t="shared" si="1"/>
        <v>6.6646143875567082E-2</v>
      </c>
    </row>
    <row r="38" spans="1:5" ht="16.5" customHeight="1">
      <c r="A38" s="10">
        <v>21</v>
      </c>
      <c r="B38" s="10" t="s">
        <v>5</v>
      </c>
      <c r="C38" s="10">
        <v>5</v>
      </c>
      <c r="D38" s="8">
        <v>239354</v>
      </c>
      <c r="E38" s="5">
        <f t="shared" si="1"/>
        <v>7.0510222117480703E-2</v>
      </c>
    </row>
    <row r="39" spans="1:5" ht="16.5" customHeight="1">
      <c r="A39" s="10">
        <v>21</v>
      </c>
      <c r="B39" s="10" t="s">
        <v>5</v>
      </c>
      <c r="C39" s="10">
        <v>6</v>
      </c>
      <c r="D39" s="8">
        <v>234260</v>
      </c>
      <c r="E39" s="5">
        <f t="shared" si="1"/>
        <v>6.9009603487892535E-2</v>
      </c>
    </row>
    <row r="40" spans="1:5" ht="16.5" customHeight="1">
      <c r="A40" s="10">
        <v>21</v>
      </c>
      <c r="B40" s="10" t="s">
        <v>5</v>
      </c>
      <c r="C40" s="10">
        <v>7</v>
      </c>
      <c r="D40" s="8">
        <v>214636</v>
      </c>
      <c r="E40" s="5">
        <f t="shared" si="1"/>
        <v>6.322865727920815E-2</v>
      </c>
    </row>
    <row r="41" spans="1:5" ht="16.5" customHeight="1">
      <c r="A41" s="10">
        <v>21</v>
      </c>
      <c r="B41" s="10" t="s">
        <v>5</v>
      </c>
      <c r="C41" s="10">
        <v>8</v>
      </c>
      <c r="D41" s="8">
        <v>234203</v>
      </c>
      <c r="E41" s="5">
        <f t="shared" si="1"/>
        <v>6.8992812113356505E-2</v>
      </c>
    </row>
    <row r="42" spans="1:5" ht="16.5" customHeight="1">
      <c r="A42" s="10">
        <v>21</v>
      </c>
      <c r="B42" s="10" t="s">
        <v>5</v>
      </c>
      <c r="C42" s="10">
        <v>9</v>
      </c>
      <c r="D42" s="8">
        <v>190811</v>
      </c>
      <c r="E42" s="5">
        <f t="shared" si="1"/>
        <v>5.6210157308666707E-2</v>
      </c>
    </row>
    <row r="43" spans="1:5" ht="16.5" customHeight="1">
      <c r="A43" s="10">
        <v>21</v>
      </c>
      <c r="B43" s="10" t="s">
        <v>5</v>
      </c>
      <c r="C43" s="10">
        <v>10</v>
      </c>
      <c r="D43" s="8">
        <v>169417</v>
      </c>
      <c r="E43" s="5">
        <f t="shared" si="1"/>
        <v>4.9907794732810935E-2</v>
      </c>
    </row>
    <row r="44" spans="1:5" ht="16.5" customHeight="1">
      <c r="A44" s="10">
        <v>21</v>
      </c>
      <c r="B44" s="10" t="s">
        <v>5</v>
      </c>
      <c r="C44" s="10">
        <v>11</v>
      </c>
      <c r="D44" s="8">
        <v>152204</v>
      </c>
      <c r="E44" s="5">
        <f t="shared" si="1"/>
        <v>4.4837094208448711E-2</v>
      </c>
    </row>
    <row r="45" spans="1:5" ht="16.5" customHeight="1">
      <c r="A45" s="10">
        <v>21</v>
      </c>
      <c r="B45" s="10" t="s">
        <v>5</v>
      </c>
      <c r="C45" s="10">
        <v>12</v>
      </c>
      <c r="D45" s="8">
        <v>123180</v>
      </c>
      <c r="E45" s="5">
        <f t="shared" si="1"/>
        <v>3.6287044128910623E-2</v>
      </c>
    </row>
    <row r="46" spans="1:5" ht="16.5" customHeight="1">
      <c r="A46" s="10">
        <v>21</v>
      </c>
      <c r="B46" s="10" t="s">
        <v>5</v>
      </c>
      <c r="C46" s="10">
        <v>13</v>
      </c>
      <c r="D46" s="8">
        <v>123065</v>
      </c>
      <c r="E46" s="5">
        <f t="shared" si="1"/>
        <v>3.6253166794320391E-2</v>
      </c>
    </row>
    <row r="47" spans="1:5" ht="16.5" customHeight="1">
      <c r="A47" s="10">
        <v>21</v>
      </c>
      <c r="B47" s="10" t="s">
        <v>5</v>
      </c>
      <c r="C47" s="10">
        <v>14</v>
      </c>
      <c r="D47" s="8">
        <v>96804</v>
      </c>
      <c r="E47" s="5">
        <f t="shared" si="1"/>
        <v>2.8517056501502387E-2</v>
      </c>
    </row>
    <row r="48" spans="1:5" ht="16.5" customHeight="1">
      <c r="A48" s="10">
        <v>21</v>
      </c>
      <c r="B48" s="10" t="s">
        <v>5</v>
      </c>
      <c r="C48" s="10">
        <v>15</v>
      </c>
      <c r="D48" s="8">
        <v>81587</v>
      </c>
      <c r="E48" s="5">
        <f t="shared" si="1"/>
        <v>2.4034348671419313E-2</v>
      </c>
    </row>
    <row r="49" spans="1:6" ht="16.5" customHeight="1">
      <c r="A49" s="10">
        <v>21</v>
      </c>
      <c r="B49" s="10" t="s">
        <v>5</v>
      </c>
      <c r="C49" s="10">
        <v>16</v>
      </c>
      <c r="D49" s="8">
        <v>64734</v>
      </c>
      <c r="E49" s="5">
        <f t="shared" si="1"/>
        <v>1.9069698933600426E-2</v>
      </c>
    </row>
    <row r="50" spans="1:6" ht="16.5" customHeight="1">
      <c r="A50" s="10">
        <v>21</v>
      </c>
      <c r="B50" s="10" t="s">
        <v>5</v>
      </c>
      <c r="C50" s="10">
        <v>17</v>
      </c>
      <c r="D50" s="8">
        <v>48149</v>
      </c>
      <c r="E50" s="5">
        <f t="shared" si="1"/>
        <v>1.4183998114652683E-2</v>
      </c>
    </row>
    <row r="51" spans="1:6" ht="16.5" customHeight="1">
      <c r="A51" s="10">
        <v>21</v>
      </c>
      <c r="B51" s="10" t="s">
        <v>5</v>
      </c>
      <c r="C51" s="10">
        <v>18</v>
      </c>
      <c r="D51" s="8">
        <v>41994</v>
      </c>
      <c r="E51" s="5">
        <f t="shared" si="1"/>
        <v>1.2370824250279857E-2</v>
      </c>
    </row>
    <row r="52" spans="1:6" ht="16.5" customHeight="1">
      <c r="A52" s="10">
        <v>21</v>
      </c>
      <c r="B52" s="10" t="s">
        <v>5</v>
      </c>
      <c r="C52" s="10">
        <v>19</v>
      </c>
      <c r="D52" s="8">
        <v>30702</v>
      </c>
      <c r="E52" s="5">
        <f t="shared" si="1"/>
        <v>9.0443645790372947E-3</v>
      </c>
    </row>
    <row r="53" spans="1:6" ht="16.5" customHeight="1">
      <c r="A53" s="10">
        <v>21</v>
      </c>
      <c r="B53" s="10" t="s">
        <v>5</v>
      </c>
      <c r="C53" s="10">
        <v>20</v>
      </c>
      <c r="D53" s="8">
        <v>23537</v>
      </c>
      <c r="E53" s="5">
        <f t="shared" si="1"/>
        <v>6.9336593413067815E-3</v>
      </c>
    </row>
    <row r="54" spans="1:6" ht="16.5" customHeight="1">
      <c r="A54" s="10">
        <v>21</v>
      </c>
      <c r="B54" s="10" t="s">
        <v>5</v>
      </c>
      <c r="C54" s="10">
        <v>21</v>
      </c>
      <c r="D54" s="8">
        <v>20475</v>
      </c>
      <c r="E54" s="5">
        <f t="shared" si="1"/>
        <v>6.0316384846520943E-3</v>
      </c>
    </row>
    <row r="55" spans="1:6" ht="16.5" customHeight="1">
      <c r="A55" s="10">
        <v>21</v>
      </c>
      <c r="B55" s="10" t="s">
        <v>5</v>
      </c>
      <c r="C55" s="10">
        <v>22</v>
      </c>
      <c r="D55" s="8">
        <v>14476</v>
      </c>
      <c r="E55" s="5">
        <f t="shared" si="1"/>
        <v>4.2644199611147115E-3</v>
      </c>
    </row>
    <row r="56" spans="1:6" ht="16.5" customHeight="1">
      <c r="A56" s="10">
        <v>21</v>
      </c>
      <c r="B56" s="10" t="s">
        <v>5</v>
      </c>
      <c r="C56" s="10">
        <v>23</v>
      </c>
      <c r="D56" s="8">
        <v>9925</v>
      </c>
      <c r="E56" s="5">
        <f t="shared" si="1"/>
        <v>2.9237612678960703E-3</v>
      </c>
    </row>
    <row r="57" spans="1:6" ht="16.5" customHeight="1">
      <c r="A57" s="10">
        <v>21</v>
      </c>
      <c r="B57" s="10" t="s">
        <v>5</v>
      </c>
      <c r="C57" s="10">
        <v>24</v>
      </c>
      <c r="D57" s="8">
        <v>6791</v>
      </c>
      <c r="E57" s="5">
        <f t="shared" si="1"/>
        <v>2.0005302539327168E-3</v>
      </c>
    </row>
    <row r="58" spans="1:6" ht="16.5" customHeight="1">
      <c r="A58" s="10">
        <v>21</v>
      </c>
      <c r="B58" s="10" t="s">
        <v>5</v>
      </c>
      <c r="C58" s="10">
        <v>25</v>
      </c>
      <c r="D58" s="8">
        <v>3787</v>
      </c>
      <c r="E58" s="5">
        <f t="shared" si="1"/>
        <v>1.1155953573322335E-3</v>
      </c>
    </row>
    <row r="59" spans="1:6" ht="16.5" customHeight="1">
      <c r="A59" s="10">
        <v>21</v>
      </c>
      <c r="B59" s="10" t="s">
        <v>5</v>
      </c>
      <c r="C59" s="10">
        <v>26</v>
      </c>
      <c r="D59" s="8">
        <v>2468</v>
      </c>
      <c r="E59" s="5">
        <f t="shared" si="1"/>
        <v>7.2703705885818648E-4</v>
      </c>
    </row>
    <row r="60" spans="1:6" ht="16.5" customHeight="1">
      <c r="A60" s="10">
        <v>21</v>
      </c>
      <c r="B60" s="10" t="s">
        <v>5</v>
      </c>
      <c r="C60" s="10">
        <v>27</v>
      </c>
      <c r="D60" s="8">
        <v>2053</v>
      </c>
      <c r="E60" s="5">
        <f t="shared" si="1"/>
        <v>6.04784068815177E-4</v>
      </c>
    </row>
    <row r="61" spans="1:6" ht="16.5" customHeight="1">
      <c r="A61" s="10">
        <v>21</v>
      </c>
      <c r="B61" s="10" t="s">
        <v>5</v>
      </c>
      <c r="C61" s="10">
        <v>28</v>
      </c>
      <c r="D61" s="8">
        <v>1779</v>
      </c>
      <c r="E61" s="5">
        <f t="shared" si="1"/>
        <v>5.2406763683497323E-4</v>
      </c>
    </row>
    <row r="62" spans="1:6" ht="16.5" customHeight="1">
      <c r="A62" s="10">
        <v>21</v>
      </c>
      <c r="B62" s="10" t="s">
        <v>5</v>
      </c>
      <c r="C62" s="10">
        <v>29</v>
      </c>
      <c r="D62" s="8">
        <v>3177</v>
      </c>
      <c r="E62" s="5">
        <f t="shared" si="1"/>
        <v>9.3589819124491845E-4</v>
      </c>
    </row>
    <row r="63" spans="1:6" ht="16.5" customHeight="1">
      <c r="A63" s="10">
        <v>21</v>
      </c>
      <c r="B63" s="10" t="s">
        <v>5</v>
      </c>
      <c r="C63" s="10">
        <v>30</v>
      </c>
      <c r="D63" s="8">
        <v>23576</v>
      </c>
      <c r="E63" s="5">
        <f>D63/SUM(D$33:D$63)</f>
        <v>6.9451481765156423E-3</v>
      </c>
      <c r="F63" s="6">
        <f>SUM(E33:E63)</f>
        <v>0.99999999999999989</v>
      </c>
    </row>
    <row r="64" spans="1:6" ht="16.5" customHeight="1">
      <c r="A64" s="10">
        <v>31</v>
      </c>
      <c r="B64" s="10" t="s">
        <v>6</v>
      </c>
      <c r="C64" s="10">
        <v>0</v>
      </c>
      <c r="D64" s="8">
        <v>128229</v>
      </c>
      <c r="E64" s="5">
        <f>D64/SUM(D$64:D$94)</f>
        <v>6.377087066343011E-2</v>
      </c>
    </row>
    <row r="65" spans="1:5" ht="16.5" customHeight="1">
      <c r="A65" s="10">
        <v>31</v>
      </c>
      <c r="B65" s="10" t="s">
        <v>6</v>
      </c>
      <c r="C65" s="10">
        <v>1</v>
      </c>
      <c r="D65" s="8">
        <v>199550</v>
      </c>
      <c r="E65" s="5">
        <f t="shared" ref="E65:E93" si="2">D65/SUM(D$64:D$94)</f>
        <v>9.924024394549967E-2</v>
      </c>
    </row>
    <row r="66" spans="1:5" ht="16.5" customHeight="1">
      <c r="A66" s="10">
        <v>31</v>
      </c>
      <c r="B66" s="10" t="s">
        <v>6</v>
      </c>
      <c r="C66" s="10">
        <v>2</v>
      </c>
      <c r="D66" s="8">
        <v>199201</v>
      </c>
      <c r="E66" s="5">
        <f t="shared" si="2"/>
        <v>9.9066679199135463E-2</v>
      </c>
    </row>
    <row r="67" spans="1:5" ht="16.5" customHeight="1">
      <c r="A67" s="10">
        <v>31</v>
      </c>
      <c r="B67" s="10" t="s">
        <v>6</v>
      </c>
      <c r="C67" s="10">
        <v>3</v>
      </c>
      <c r="D67" s="8">
        <v>196223</v>
      </c>
      <c r="E67" s="5">
        <f t="shared" si="2"/>
        <v>9.7585659672852834E-2</v>
      </c>
    </row>
    <row r="68" spans="1:5" ht="16.5" customHeight="1">
      <c r="A68" s="10">
        <v>31</v>
      </c>
      <c r="B68" s="10" t="s">
        <v>6</v>
      </c>
      <c r="C68" s="10">
        <v>4</v>
      </c>
      <c r="D68" s="8">
        <v>184079</v>
      </c>
      <c r="E68" s="5">
        <f t="shared" si="2"/>
        <v>9.1546203283606284E-2</v>
      </c>
    </row>
    <row r="69" spans="1:5" ht="16.5" customHeight="1">
      <c r="A69" s="10">
        <v>31</v>
      </c>
      <c r="B69" s="10" t="s">
        <v>6</v>
      </c>
      <c r="C69" s="10">
        <v>5</v>
      </c>
      <c r="D69" s="8">
        <v>161393</v>
      </c>
      <c r="E69" s="5">
        <f t="shared" si="2"/>
        <v>8.0263997449742067E-2</v>
      </c>
    </row>
    <row r="70" spans="1:5" ht="16.5" customHeight="1">
      <c r="A70" s="10">
        <v>31</v>
      </c>
      <c r="B70" s="10" t="s">
        <v>6</v>
      </c>
      <c r="C70" s="10">
        <v>6</v>
      </c>
      <c r="D70" s="8">
        <v>151809</v>
      </c>
      <c r="E70" s="5">
        <f t="shared" si="2"/>
        <v>7.5497680747293211E-2</v>
      </c>
    </row>
    <row r="71" spans="1:5" ht="16.5" customHeight="1">
      <c r="A71" s="10">
        <v>31</v>
      </c>
      <c r="B71" s="10" t="s">
        <v>6</v>
      </c>
      <c r="C71" s="10">
        <v>7</v>
      </c>
      <c r="D71" s="8">
        <v>125554</v>
      </c>
      <c r="E71" s="5">
        <f t="shared" si="2"/>
        <v>6.2440539154764552E-2</v>
      </c>
    </row>
    <row r="72" spans="1:5" ht="16.5" customHeight="1">
      <c r="A72" s="10">
        <v>31</v>
      </c>
      <c r="B72" s="10" t="s">
        <v>6</v>
      </c>
      <c r="C72" s="10">
        <v>8</v>
      </c>
      <c r="D72" s="8">
        <v>116684</v>
      </c>
      <c r="E72" s="5">
        <f t="shared" si="2"/>
        <v>5.8029309068086614E-2</v>
      </c>
    </row>
    <row r="73" spans="1:5" ht="16.5" customHeight="1">
      <c r="A73" s="10">
        <v>31</v>
      </c>
      <c r="B73" s="10" t="s">
        <v>6</v>
      </c>
      <c r="C73" s="10">
        <v>9</v>
      </c>
      <c r="D73" s="8">
        <v>98565</v>
      </c>
      <c r="E73" s="5">
        <f t="shared" si="2"/>
        <v>4.9018364542661869E-2</v>
      </c>
    </row>
    <row r="74" spans="1:5" ht="16.5" customHeight="1">
      <c r="A74" s="10">
        <v>31</v>
      </c>
      <c r="B74" s="10" t="s">
        <v>6</v>
      </c>
      <c r="C74" s="10">
        <v>10</v>
      </c>
      <c r="D74" s="8">
        <v>86143</v>
      </c>
      <c r="E74" s="5">
        <f t="shared" si="2"/>
        <v>4.2840653140552132E-2</v>
      </c>
    </row>
    <row r="75" spans="1:5" ht="16.5" customHeight="1">
      <c r="A75" s="10">
        <v>31</v>
      </c>
      <c r="B75" s="10" t="s">
        <v>6</v>
      </c>
      <c r="C75" s="10">
        <v>11</v>
      </c>
      <c r="D75" s="8">
        <v>72636</v>
      </c>
      <c r="E75" s="5">
        <f t="shared" si="2"/>
        <v>3.6123349332123848E-2</v>
      </c>
    </row>
    <row r="76" spans="1:5" ht="16.5" customHeight="1">
      <c r="A76" s="10">
        <v>31</v>
      </c>
      <c r="B76" s="10" t="s">
        <v>6</v>
      </c>
      <c r="C76" s="10">
        <v>12</v>
      </c>
      <c r="D76" s="8">
        <v>55364</v>
      </c>
      <c r="E76" s="5">
        <f t="shared" si="2"/>
        <v>2.7533635007760682E-2</v>
      </c>
    </row>
    <row r="77" spans="1:5" ht="16.5" customHeight="1">
      <c r="A77" s="10">
        <v>31</v>
      </c>
      <c r="B77" s="10" t="s">
        <v>6</v>
      </c>
      <c r="C77" s="10">
        <v>13</v>
      </c>
      <c r="D77" s="8">
        <v>55469</v>
      </c>
      <c r="E77" s="5">
        <f t="shared" si="2"/>
        <v>2.7585853627726992E-2</v>
      </c>
    </row>
    <row r="78" spans="1:5" ht="16.5" customHeight="1">
      <c r="A78" s="10">
        <v>31</v>
      </c>
      <c r="B78" s="10" t="s">
        <v>6</v>
      </c>
      <c r="C78" s="10">
        <v>14</v>
      </c>
      <c r="D78" s="8">
        <v>43364</v>
      </c>
      <c r="E78" s="5">
        <f t="shared" si="2"/>
        <v>2.1565792725896506E-2</v>
      </c>
    </row>
    <row r="79" spans="1:5" ht="16.5" customHeight="1">
      <c r="A79" s="10">
        <v>31</v>
      </c>
      <c r="B79" s="10" t="s">
        <v>6</v>
      </c>
      <c r="C79" s="10">
        <v>15</v>
      </c>
      <c r="D79" s="8">
        <v>29601</v>
      </c>
      <c r="E79" s="5">
        <f t="shared" si="2"/>
        <v>1.4721174948788454E-2</v>
      </c>
    </row>
    <row r="80" spans="1:5" ht="16.5" customHeight="1">
      <c r="A80" s="10">
        <v>31</v>
      </c>
      <c r="B80" s="10" t="s">
        <v>6</v>
      </c>
      <c r="C80" s="10">
        <v>16</v>
      </c>
      <c r="D80" s="8">
        <v>18853</v>
      </c>
      <c r="E80" s="5">
        <f t="shared" si="2"/>
        <v>9.3759775449987742E-3</v>
      </c>
    </row>
    <row r="81" spans="1:6" ht="16.5" customHeight="1">
      <c r="A81" s="10">
        <v>31</v>
      </c>
      <c r="B81" s="10" t="s">
        <v>6</v>
      </c>
      <c r="C81" s="10">
        <v>17</v>
      </c>
      <c r="D81" s="8">
        <v>14876</v>
      </c>
      <c r="E81" s="5">
        <f t="shared" si="2"/>
        <v>7.3981351487509553E-3</v>
      </c>
    </row>
    <row r="82" spans="1:6" ht="16.5" customHeight="1">
      <c r="A82" s="10">
        <v>31</v>
      </c>
      <c r="B82" s="10" t="s">
        <v>6</v>
      </c>
      <c r="C82" s="10">
        <v>18</v>
      </c>
      <c r="D82" s="8">
        <v>13459</v>
      </c>
      <c r="E82" s="5">
        <f t="shared" si="2"/>
        <v>6.6934324393008275E-3</v>
      </c>
    </row>
    <row r="83" spans="1:6" ht="16.5" customHeight="1">
      <c r="A83" s="10">
        <v>31</v>
      </c>
      <c r="B83" s="10" t="s">
        <v>6</v>
      </c>
      <c r="C83" s="10">
        <v>19</v>
      </c>
      <c r="D83" s="8">
        <v>14314</v>
      </c>
      <c r="E83" s="5">
        <f t="shared" si="2"/>
        <v>7.1186412018836498E-3</v>
      </c>
    </row>
    <row r="84" spans="1:6" ht="16.5" customHeight="1">
      <c r="A84" s="10">
        <v>31</v>
      </c>
      <c r="B84" s="10" t="s">
        <v>6</v>
      </c>
      <c r="C84" s="10">
        <v>20</v>
      </c>
      <c r="D84" s="8">
        <v>12673</v>
      </c>
      <c r="E84" s="5">
        <f t="shared" si="2"/>
        <v>6.3025387698387239E-3</v>
      </c>
    </row>
    <row r="85" spans="1:6" ht="16.5" customHeight="1">
      <c r="A85" s="10">
        <v>31</v>
      </c>
      <c r="B85" s="10" t="s">
        <v>6</v>
      </c>
      <c r="C85" s="10">
        <v>21</v>
      </c>
      <c r="D85" s="8">
        <v>9458</v>
      </c>
      <c r="E85" s="5">
        <f t="shared" si="2"/>
        <v>4.7036543584892806E-3</v>
      </c>
    </row>
    <row r="86" spans="1:6" ht="16.5" customHeight="1">
      <c r="A86" s="10">
        <v>31</v>
      </c>
      <c r="B86" s="10" t="s">
        <v>6</v>
      </c>
      <c r="C86" s="10">
        <v>22</v>
      </c>
      <c r="D86" s="8">
        <v>6883</v>
      </c>
      <c r="E86" s="5">
        <f t="shared" si="2"/>
        <v>3.4230548688392597E-3</v>
      </c>
    </row>
    <row r="87" spans="1:6" ht="16.5" customHeight="1">
      <c r="A87" s="10">
        <v>31</v>
      </c>
      <c r="B87" s="10" t="s">
        <v>6</v>
      </c>
      <c r="C87" s="10">
        <v>23</v>
      </c>
      <c r="D87" s="8">
        <v>4328</v>
      </c>
      <c r="E87" s="5">
        <f t="shared" si="2"/>
        <v>2.1524017829923458E-3</v>
      </c>
    </row>
    <row r="88" spans="1:6" ht="16.5" customHeight="1">
      <c r="A88" s="10">
        <v>31</v>
      </c>
      <c r="B88" s="10" t="s">
        <v>6</v>
      </c>
      <c r="C88" s="10">
        <v>24</v>
      </c>
      <c r="D88" s="8">
        <v>3095</v>
      </c>
      <c r="E88" s="5">
        <f t="shared" si="2"/>
        <v>1.5392059885308018E-3</v>
      </c>
    </row>
    <row r="89" spans="1:6" ht="16.5" customHeight="1">
      <c r="A89" s="10">
        <v>31</v>
      </c>
      <c r="B89" s="10" t="s">
        <v>6</v>
      </c>
      <c r="C89" s="10">
        <v>25</v>
      </c>
      <c r="D89" s="8">
        <v>1836</v>
      </c>
      <c r="E89" s="5">
        <f t="shared" si="2"/>
        <v>9.1307986912521875E-4</v>
      </c>
    </row>
    <row r="90" spans="1:6" ht="16.5" customHeight="1">
      <c r="A90" s="10">
        <v>31</v>
      </c>
      <c r="B90" s="10" t="s">
        <v>6</v>
      </c>
      <c r="C90" s="10">
        <v>26</v>
      </c>
      <c r="D90" s="8">
        <v>1161</v>
      </c>
      <c r="E90" s="5">
        <f t="shared" si="2"/>
        <v>5.7738874077035887E-4</v>
      </c>
    </row>
    <row r="91" spans="1:6" ht="16.5" customHeight="1">
      <c r="A91" s="10">
        <v>31</v>
      </c>
      <c r="B91" s="10" t="s">
        <v>6</v>
      </c>
      <c r="C91" s="10">
        <v>27</v>
      </c>
      <c r="D91" s="8">
        <v>862</v>
      </c>
      <c r="E91" s="5">
        <f t="shared" si="2"/>
        <v>4.286900039139099E-4</v>
      </c>
    </row>
    <row r="92" spans="1:6" ht="16.5" customHeight="1">
      <c r="A92" s="10">
        <v>31</v>
      </c>
      <c r="B92" s="10" t="s">
        <v>6</v>
      </c>
      <c r="C92" s="10">
        <v>28</v>
      </c>
      <c r="D92" s="8">
        <v>978</v>
      </c>
      <c r="E92" s="5">
        <f t="shared" si="2"/>
        <v>4.8637914597193024E-4</v>
      </c>
    </row>
    <row r="93" spans="1:6" ht="16.5" customHeight="1">
      <c r="A93" s="10">
        <v>31</v>
      </c>
      <c r="B93" s="10" t="s">
        <v>6</v>
      </c>
      <c r="C93" s="10">
        <v>29</v>
      </c>
      <c r="D93" s="8">
        <v>843</v>
      </c>
      <c r="E93" s="5">
        <f t="shared" si="2"/>
        <v>4.192409203009583E-4</v>
      </c>
    </row>
    <row r="94" spans="1:6" ht="16.5" customHeight="1">
      <c r="A94" s="10">
        <v>31</v>
      </c>
      <c r="B94" s="10" t="s">
        <v>6</v>
      </c>
      <c r="C94" s="10">
        <v>30</v>
      </c>
      <c r="D94" s="8">
        <v>3294</v>
      </c>
      <c r="E94" s="5">
        <f>D94/SUM(D$64:D$94)</f>
        <v>1.6381727063717159E-3</v>
      </c>
      <c r="F94" s="6">
        <f>SUM(E64:E94)</f>
        <v>1.0000000000000002</v>
      </c>
    </row>
    <row r="95" spans="1:6" ht="16.5" customHeight="1">
      <c r="A95" s="10">
        <v>32</v>
      </c>
      <c r="B95" s="10" t="s">
        <v>7</v>
      </c>
      <c r="C95" s="10">
        <v>0</v>
      </c>
      <c r="D95" s="8">
        <v>38958</v>
      </c>
      <c r="E95" s="5">
        <f>D95/SUM(D$95:D$125)</f>
        <v>6.0299594164135994E-2</v>
      </c>
    </row>
    <row r="96" spans="1:6" ht="16.5" customHeight="1">
      <c r="A96" s="10">
        <v>32</v>
      </c>
      <c r="B96" s="10" t="s">
        <v>7</v>
      </c>
      <c r="C96" s="10">
        <v>1</v>
      </c>
      <c r="D96" s="8">
        <v>60458</v>
      </c>
      <c r="E96" s="5">
        <f>D96/SUM(D$95:D$125)</f>
        <v>9.3577515888272858E-2</v>
      </c>
    </row>
    <row r="97" spans="1:5" ht="16.5" customHeight="1">
      <c r="A97" s="10">
        <v>32</v>
      </c>
      <c r="B97" s="10" t="s">
        <v>7</v>
      </c>
      <c r="C97" s="10">
        <v>2</v>
      </c>
      <c r="D97" s="8">
        <v>62876</v>
      </c>
      <c r="E97" s="5">
        <f t="shared" ref="E97:E124" si="3">D97/SUM(D$95:D$125)</f>
        <v>9.7320121224503689E-2</v>
      </c>
    </row>
    <row r="98" spans="1:5" ht="16.5" customHeight="1">
      <c r="A98" s="10">
        <v>32</v>
      </c>
      <c r="B98" s="10" t="s">
        <v>7</v>
      </c>
      <c r="C98" s="10">
        <v>3</v>
      </c>
      <c r="D98" s="8">
        <v>61179</v>
      </c>
      <c r="E98" s="5">
        <f t="shared" si="3"/>
        <v>9.4693487123766004E-2</v>
      </c>
    </row>
    <row r="99" spans="1:5" ht="16.5" customHeight="1">
      <c r="A99" s="10">
        <v>32</v>
      </c>
      <c r="B99" s="10" t="s">
        <v>7</v>
      </c>
      <c r="C99" s="10">
        <v>4</v>
      </c>
      <c r="D99" s="8">
        <v>58224</v>
      </c>
      <c r="E99" s="5">
        <f t="shared" si="3"/>
        <v>9.0119707649588127E-2</v>
      </c>
    </row>
    <row r="100" spans="1:5" ht="16.5" customHeight="1">
      <c r="A100" s="10">
        <v>32</v>
      </c>
      <c r="B100" s="10" t="s">
        <v>7</v>
      </c>
      <c r="C100" s="10">
        <v>5</v>
      </c>
      <c r="D100" s="8">
        <v>52401</v>
      </c>
      <c r="E100" s="5">
        <f t="shared" si="3"/>
        <v>8.1106808198441668E-2</v>
      </c>
    </row>
    <row r="101" spans="1:5" ht="16.5" customHeight="1">
      <c r="A101" s="10">
        <v>32</v>
      </c>
      <c r="B101" s="10" t="s">
        <v>7</v>
      </c>
      <c r="C101" s="10">
        <v>6</v>
      </c>
      <c r="D101" s="8">
        <v>48268</v>
      </c>
      <c r="E101" s="5">
        <f t="shared" si="3"/>
        <v>7.4709708175843631E-2</v>
      </c>
    </row>
    <row r="102" spans="1:5" ht="16.5" customHeight="1">
      <c r="A102" s="10">
        <v>32</v>
      </c>
      <c r="B102" s="10" t="s">
        <v>7</v>
      </c>
      <c r="C102" s="10">
        <v>7</v>
      </c>
      <c r="D102" s="8">
        <v>40994</v>
      </c>
      <c r="E102" s="5">
        <f t="shared" si="3"/>
        <v>6.3450935960896127E-2</v>
      </c>
    </row>
    <row r="103" spans="1:5" ht="16.5" customHeight="1">
      <c r="A103" s="10">
        <v>32</v>
      </c>
      <c r="B103" s="10" t="s">
        <v>7</v>
      </c>
      <c r="C103" s="10">
        <v>8</v>
      </c>
      <c r="D103" s="8">
        <v>38605</v>
      </c>
      <c r="E103" s="5">
        <f t="shared" si="3"/>
        <v>5.9753217123735054E-2</v>
      </c>
    </row>
    <row r="104" spans="1:5" ht="16.5" customHeight="1">
      <c r="A104" s="10">
        <v>32</v>
      </c>
      <c r="B104" s="10" t="s">
        <v>7</v>
      </c>
      <c r="C104" s="10">
        <v>9</v>
      </c>
      <c r="D104" s="8">
        <v>33055</v>
      </c>
      <c r="E104" s="5">
        <f t="shared" si="3"/>
        <v>5.1162869887969489E-2</v>
      </c>
    </row>
    <row r="105" spans="1:5" ht="16.5" customHeight="1">
      <c r="A105" s="10">
        <v>32</v>
      </c>
      <c r="B105" s="10" t="s">
        <v>7</v>
      </c>
      <c r="C105" s="10">
        <v>10</v>
      </c>
      <c r="D105" s="8">
        <v>26644</v>
      </c>
      <c r="E105" s="5">
        <f t="shared" si="3"/>
        <v>4.1239857972925703E-2</v>
      </c>
    </row>
    <row r="106" spans="1:5" ht="16.5" customHeight="1">
      <c r="A106" s="10">
        <v>32</v>
      </c>
      <c r="B106" s="10" t="s">
        <v>7</v>
      </c>
      <c r="C106" s="10">
        <v>11</v>
      </c>
      <c r="D106" s="8">
        <v>24690</v>
      </c>
      <c r="E106" s="5">
        <f t="shared" si="3"/>
        <v>3.8215436621811122E-2</v>
      </c>
    </row>
    <row r="107" spans="1:5" ht="16.5" customHeight="1">
      <c r="A107" s="10">
        <v>32</v>
      </c>
      <c r="B107" s="10" t="s">
        <v>7</v>
      </c>
      <c r="C107" s="10">
        <v>12</v>
      </c>
      <c r="D107" s="8">
        <v>18266</v>
      </c>
      <c r="E107" s="5">
        <f t="shared" si="3"/>
        <v>2.8272303172701577E-2</v>
      </c>
    </row>
    <row r="108" spans="1:5" ht="16.5" customHeight="1">
      <c r="A108" s="10">
        <v>32</v>
      </c>
      <c r="B108" s="10" t="s">
        <v>7</v>
      </c>
      <c r="C108" s="10">
        <v>13</v>
      </c>
      <c r="D108" s="8">
        <v>18446</v>
      </c>
      <c r="E108" s="5">
        <f t="shared" si="3"/>
        <v>2.8550909028996679E-2</v>
      </c>
    </row>
    <row r="109" spans="1:5" ht="16.5" customHeight="1">
      <c r="A109" s="10">
        <v>32</v>
      </c>
      <c r="B109" s="10" t="s">
        <v>7</v>
      </c>
      <c r="C109" s="10">
        <v>14</v>
      </c>
      <c r="D109" s="8">
        <v>14202</v>
      </c>
      <c r="E109" s="5">
        <f t="shared" si="3"/>
        <v>2.1982002061683336E-2</v>
      </c>
    </row>
    <row r="110" spans="1:5" ht="16.5" customHeight="1">
      <c r="A110" s="10">
        <v>32</v>
      </c>
      <c r="B110" s="10" t="s">
        <v>7</v>
      </c>
      <c r="C110" s="10">
        <v>15</v>
      </c>
      <c r="D110" s="8">
        <v>9590</v>
      </c>
      <c r="E110" s="5">
        <f t="shared" si="3"/>
        <v>1.4843500899277792E-2</v>
      </c>
    </row>
    <row r="111" spans="1:5" ht="16.5" customHeight="1">
      <c r="A111" s="10">
        <v>32</v>
      </c>
      <c r="B111" s="10" t="s">
        <v>7</v>
      </c>
      <c r="C111" s="10">
        <v>16</v>
      </c>
      <c r="D111" s="8">
        <v>6245</v>
      </c>
      <c r="E111" s="5">
        <f t="shared" si="3"/>
        <v>9.6660754031271962E-3</v>
      </c>
    </row>
    <row r="112" spans="1:5" ht="16.5" customHeight="1">
      <c r="A112" s="10">
        <v>32</v>
      </c>
      <c r="B112" s="10" t="s">
        <v>7</v>
      </c>
      <c r="C112" s="10">
        <v>17</v>
      </c>
      <c r="D112" s="8">
        <v>4944</v>
      </c>
      <c r="E112" s="5">
        <f t="shared" si="3"/>
        <v>7.6523741862387284E-3</v>
      </c>
    </row>
    <row r="113" spans="1:6" ht="16.5" customHeight="1">
      <c r="A113" s="10">
        <v>32</v>
      </c>
      <c r="B113" s="10" t="s">
        <v>7</v>
      </c>
      <c r="C113" s="10">
        <v>18</v>
      </c>
      <c r="D113" s="8">
        <v>4762</v>
      </c>
      <c r="E113" s="5">
        <f t="shared" si="3"/>
        <v>7.3706727093181277E-3</v>
      </c>
    </row>
    <row r="114" spans="1:6" ht="16.5" customHeight="1">
      <c r="A114" s="10">
        <v>32</v>
      </c>
      <c r="B114" s="10" t="s">
        <v>7</v>
      </c>
      <c r="C114" s="10">
        <v>19</v>
      </c>
      <c r="D114" s="8">
        <v>5242</v>
      </c>
      <c r="E114" s="5">
        <f t="shared" si="3"/>
        <v>8.1136216594383925E-3</v>
      </c>
    </row>
    <row r="115" spans="1:6" ht="16.5" customHeight="1">
      <c r="A115" s="10">
        <v>32</v>
      </c>
      <c r="B115" s="10" t="s">
        <v>7</v>
      </c>
      <c r="C115" s="10">
        <v>20</v>
      </c>
      <c r="D115" s="8">
        <v>4653</v>
      </c>
      <c r="E115" s="5">
        <f t="shared" si="3"/>
        <v>7.2019613852283178E-3</v>
      </c>
    </row>
    <row r="116" spans="1:6" ht="16.5" customHeight="1">
      <c r="A116" s="10">
        <v>32</v>
      </c>
      <c r="B116" s="10" t="s">
        <v>7</v>
      </c>
      <c r="C116" s="10">
        <v>21</v>
      </c>
      <c r="D116" s="8">
        <v>3461</v>
      </c>
      <c r="E116" s="5">
        <f t="shared" si="3"/>
        <v>5.3569714924296599E-3</v>
      </c>
    </row>
    <row r="117" spans="1:6" ht="16.5" customHeight="1">
      <c r="A117" s="10">
        <v>32</v>
      </c>
      <c r="B117" s="10" t="s">
        <v>7</v>
      </c>
      <c r="C117" s="10">
        <v>22</v>
      </c>
      <c r="D117" s="8">
        <v>2771</v>
      </c>
      <c r="E117" s="5">
        <f t="shared" si="3"/>
        <v>4.2889823766317789E-3</v>
      </c>
    </row>
    <row r="118" spans="1:6" ht="16.5" customHeight="1">
      <c r="A118" s="10">
        <v>32</v>
      </c>
      <c r="B118" s="10" t="s">
        <v>7</v>
      </c>
      <c r="C118" s="10">
        <v>23</v>
      </c>
      <c r="D118" s="8">
        <v>1786</v>
      </c>
      <c r="E118" s="5">
        <f t="shared" si="3"/>
        <v>2.7643892185724855E-3</v>
      </c>
    </row>
    <row r="119" spans="1:6" ht="16.5" customHeight="1">
      <c r="A119" s="10">
        <v>32</v>
      </c>
      <c r="B119" s="10" t="s">
        <v>7</v>
      </c>
      <c r="C119" s="10">
        <v>24</v>
      </c>
      <c r="D119" s="8">
        <v>1235</v>
      </c>
      <c r="E119" s="5">
        <f t="shared" si="3"/>
        <v>1.9115457362469314E-3</v>
      </c>
    </row>
    <row r="120" spans="1:6" ht="16.5" customHeight="1">
      <c r="A120" s="10">
        <v>32</v>
      </c>
      <c r="B120" s="10" t="s">
        <v>7</v>
      </c>
      <c r="C120" s="10">
        <v>25</v>
      </c>
      <c r="D120" s="8">
        <v>724</v>
      </c>
      <c r="E120" s="5">
        <f t="shared" si="3"/>
        <v>1.1206146664313995E-3</v>
      </c>
    </row>
    <row r="121" spans="1:6" ht="16.5" customHeight="1">
      <c r="A121" s="10">
        <v>32</v>
      </c>
      <c r="B121" s="10" t="s">
        <v>7</v>
      </c>
      <c r="C121" s="10">
        <v>26</v>
      </c>
      <c r="D121" s="8">
        <v>511</v>
      </c>
      <c r="E121" s="5">
        <f t="shared" si="3"/>
        <v>7.9093106981553197E-4</v>
      </c>
    </row>
    <row r="122" spans="1:6" ht="16.5" customHeight="1">
      <c r="A122" s="10">
        <v>32</v>
      </c>
      <c r="B122" s="10" t="s">
        <v>7</v>
      </c>
      <c r="C122" s="10">
        <v>27</v>
      </c>
      <c r="D122" s="8">
        <v>380</v>
      </c>
      <c r="E122" s="5">
        <f t="shared" si="3"/>
        <v>5.8816791884520967E-4</v>
      </c>
    </row>
    <row r="123" spans="1:6" ht="16.5" customHeight="1">
      <c r="A123" s="10">
        <v>32</v>
      </c>
      <c r="B123" s="10" t="s">
        <v>7</v>
      </c>
      <c r="C123" s="10">
        <v>28</v>
      </c>
      <c r="D123" s="8">
        <v>408</v>
      </c>
      <c r="E123" s="5">
        <f t="shared" si="3"/>
        <v>6.3150660760222515E-4</v>
      </c>
    </row>
    <row r="124" spans="1:6" ht="16.5" customHeight="1">
      <c r="A124" s="10">
        <v>32</v>
      </c>
      <c r="B124" s="10" t="s">
        <v>7</v>
      </c>
      <c r="C124" s="10">
        <v>29</v>
      </c>
      <c r="D124" s="8">
        <v>377</v>
      </c>
      <c r="E124" s="5">
        <f t="shared" si="3"/>
        <v>5.8352448790695798E-4</v>
      </c>
    </row>
    <row r="125" spans="1:6" ht="16.5" customHeight="1">
      <c r="A125" s="10">
        <v>32</v>
      </c>
      <c r="B125" s="10" t="s">
        <v>7</v>
      </c>
      <c r="C125" s="10">
        <v>30</v>
      </c>
      <c r="D125" s="8">
        <v>1719</v>
      </c>
      <c r="E125" s="5">
        <f>D125/SUM(D$95:D$125)</f>
        <v>2.6606859276181987E-3</v>
      </c>
      <c r="F125" s="6">
        <f>SUM(E95:E125)</f>
        <v>1.0000000000000002</v>
      </c>
    </row>
    <row r="126" spans="1:6" ht="16.5" customHeight="1">
      <c r="A126" s="10">
        <v>41</v>
      </c>
      <c r="B126" s="10" t="s">
        <v>8</v>
      </c>
      <c r="C126" s="10">
        <v>0</v>
      </c>
      <c r="D126" s="8">
        <v>25</v>
      </c>
      <c r="E126" s="5">
        <f>D126/SUM(D$126:D$156)</f>
        <v>9.1374269005847948E-3</v>
      </c>
    </row>
    <row r="127" spans="1:6" ht="16.5" customHeight="1">
      <c r="A127" s="10">
        <v>41</v>
      </c>
      <c r="B127" s="10" t="s">
        <v>8</v>
      </c>
      <c r="C127" s="10">
        <v>1</v>
      </c>
      <c r="D127" s="8">
        <v>23</v>
      </c>
      <c r="E127" s="5">
        <f t="shared" ref="E127:E155" si="4">D127/SUM(D$126:D$156)</f>
        <v>8.4064327485380112E-3</v>
      </c>
    </row>
    <row r="128" spans="1:6" ht="16.5" customHeight="1">
      <c r="A128" s="10">
        <v>41</v>
      </c>
      <c r="B128" s="10" t="s">
        <v>8</v>
      </c>
      <c r="C128" s="10">
        <v>2</v>
      </c>
      <c r="D128" s="8">
        <v>28</v>
      </c>
      <c r="E128" s="5">
        <f t="shared" si="4"/>
        <v>1.023391812865497E-2</v>
      </c>
    </row>
    <row r="129" spans="1:5" ht="16.5" customHeight="1">
      <c r="A129" s="10">
        <v>41</v>
      </c>
      <c r="B129" s="10" t="s">
        <v>8</v>
      </c>
      <c r="C129" s="10">
        <v>3</v>
      </c>
      <c r="D129" s="8">
        <v>11</v>
      </c>
      <c r="E129" s="5">
        <f t="shared" si="4"/>
        <v>4.0204678362573097E-3</v>
      </c>
    </row>
    <row r="130" spans="1:5" ht="16.5" customHeight="1">
      <c r="A130" s="10">
        <v>41</v>
      </c>
      <c r="B130" s="10" t="s">
        <v>8</v>
      </c>
      <c r="C130" s="10">
        <v>4</v>
      </c>
      <c r="D130" s="8">
        <v>61</v>
      </c>
      <c r="E130" s="5">
        <f t="shared" si="4"/>
        <v>2.2295321637426899E-2</v>
      </c>
    </row>
    <row r="131" spans="1:5" ht="16.5" customHeight="1">
      <c r="A131" s="10">
        <v>41</v>
      </c>
      <c r="B131" s="10" t="s">
        <v>8</v>
      </c>
      <c r="C131" s="10">
        <v>5</v>
      </c>
      <c r="D131" s="8">
        <v>263</v>
      </c>
      <c r="E131" s="5">
        <f t="shared" si="4"/>
        <v>9.6125730994152045E-2</v>
      </c>
    </row>
    <row r="132" spans="1:5" ht="16.5" customHeight="1">
      <c r="A132" s="10">
        <v>41</v>
      </c>
      <c r="B132" s="10" t="s">
        <v>8</v>
      </c>
      <c r="C132" s="10">
        <v>6</v>
      </c>
      <c r="D132" s="8">
        <v>482</v>
      </c>
      <c r="E132" s="5">
        <f t="shared" si="4"/>
        <v>0.17616959064327486</v>
      </c>
    </row>
    <row r="133" spans="1:5" ht="16.5" customHeight="1">
      <c r="A133" s="10">
        <v>41</v>
      </c>
      <c r="B133" s="10" t="s">
        <v>8</v>
      </c>
      <c r="C133" s="10">
        <v>7</v>
      </c>
      <c r="D133" s="8">
        <v>301</v>
      </c>
      <c r="E133" s="5">
        <f t="shared" si="4"/>
        <v>0.11001461988304094</v>
      </c>
    </row>
    <row r="134" spans="1:5" ht="16.5" customHeight="1">
      <c r="A134" s="10">
        <v>41</v>
      </c>
      <c r="B134" s="10" t="s">
        <v>8</v>
      </c>
      <c r="C134" s="10">
        <v>8</v>
      </c>
      <c r="D134" s="8">
        <v>337</v>
      </c>
      <c r="E134" s="5">
        <f t="shared" si="4"/>
        <v>0.12317251461988304</v>
      </c>
    </row>
    <row r="135" spans="1:5" ht="16.5" customHeight="1">
      <c r="A135" s="10">
        <v>41</v>
      </c>
      <c r="B135" s="10" t="s">
        <v>8</v>
      </c>
      <c r="C135" s="10">
        <v>9</v>
      </c>
      <c r="D135" s="8">
        <v>485</v>
      </c>
      <c r="E135" s="5">
        <f t="shared" si="4"/>
        <v>0.17726608187134502</v>
      </c>
    </row>
    <row r="136" spans="1:5" ht="16.5" customHeight="1">
      <c r="A136" s="10">
        <v>41</v>
      </c>
      <c r="B136" s="10" t="s">
        <v>8</v>
      </c>
      <c r="C136" s="10">
        <v>10</v>
      </c>
      <c r="D136" s="8">
        <v>175</v>
      </c>
      <c r="E136" s="5">
        <f t="shared" si="4"/>
        <v>6.3961988304093567E-2</v>
      </c>
    </row>
    <row r="137" spans="1:5" ht="16.5" customHeight="1">
      <c r="A137" s="10">
        <v>41</v>
      </c>
      <c r="B137" s="10" t="s">
        <v>8</v>
      </c>
      <c r="C137" s="10">
        <v>11</v>
      </c>
      <c r="D137" s="8">
        <v>135</v>
      </c>
      <c r="E137" s="5">
        <f t="shared" si="4"/>
        <v>4.9342105263157895E-2</v>
      </c>
    </row>
    <row r="138" spans="1:5" ht="16.5" customHeight="1">
      <c r="A138" s="10">
        <v>41</v>
      </c>
      <c r="B138" s="10" t="s">
        <v>8</v>
      </c>
      <c r="C138" s="10">
        <v>12</v>
      </c>
      <c r="D138" s="8">
        <v>82</v>
      </c>
      <c r="E138" s="5">
        <f t="shared" si="4"/>
        <v>2.9970760233918127E-2</v>
      </c>
    </row>
    <row r="139" spans="1:5" ht="16.5" customHeight="1">
      <c r="A139" s="10">
        <v>41</v>
      </c>
      <c r="B139" s="10" t="s">
        <v>8</v>
      </c>
      <c r="C139" s="10">
        <v>13</v>
      </c>
      <c r="D139" s="8">
        <v>155</v>
      </c>
      <c r="E139" s="5">
        <f t="shared" si="4"/>
        <v>5.6652046783625731E-2</v>
      </c>
    </row>
    <row r="140" spans="1:5" ht="16.5" customHeight="1">
      <c r="A140" s="10">
        <v>41</v>
      </c>
      <c r="B140" s="10" t="s">
        <v>8</v>
      </c>
      <c r="C140" s="10">
        <v>14</v>
      </c>
      <c r="D140" s="8">
        <v>18</v>
      </c>
      <c r="E140" s="5">
        <f t="shared" si="4"/>
        <v>6.5789473684210523E-3</v>
      </c>
    </row>
    <row r="141" spans="1:5" ht="16.5" customHeight="1">
      <c r="A141" s="10">
        <v>41</v>
      </c>
      <c r="B141" s="10" t="s">
        <v>8</v>
      </c>
      <c r="C141" s="10">
        <v>15</v>
      </c>
      <c r="D141" s="8">
        <v>16</v>
      </c>
      <c r="E141" s="5">
        <f t="shared" si="4"/>
        <v>5.8479532163742687E-3</v>
      </c>
    </row>
    <row r="142" spans="1:5" ht="16.5" customHeight="1">
      <c r="A142" s="10">
        <v>41</v>
      </c>
      <c r="B142" s="10" t="s">
        <v>8</v>
      </c>
      <c r="C142" s="10">
        <v>16</v>
      </c>
      <c r="D142" s="8">
        <v>18</v>
      </c>
      <c r="E142" s="5">
        <f t="shared" si="4"/>
        <v>6.5789473684210523E-3</v>
      </c>
    </row>
    <row r="143" spans="1:5" ht="16.5" customHeight="1">
      <c r="A143" s="10">
        <v>41</v>
      </c>
      <c r="B143" s="10" t="s">
        <v>8</v>
      </c>
      <c r="C143" s="10">
        <v>17</v>
      </c>
      <c r="D143" s="8">
        <v>11</v>
      </c>
      <c r="E143" s="5">
        <f t="shared" si="4"/>
        <v>4.0204678362573097E-3</v>
      </c>
    </row>
    <row r="144" spans="1:5" ht="16.5" customHeight="1">
      <c r="A144" s="10">
        <v>41</v>
      </c>
      <c r="B144" s="10" t="s">
        <v>8</v>
      </c>
      <c r="C144" s="10">
        <v>18</v>
      </c>
      <c r="D144" s="8">
        <v>27</v>
      </c>
      <c r="E144" s="5">
        <f t="shared" si="4"/>
        <v>9.8684210526315784E-3</v>
      </c>
    </row>
    <row r="145" spans="1:6" ht="16.5" customHeight="1">
      <c r="A145" s="10">
        <v>41</v>
      </c>
      <c r="B145" s="10" t="s">
        <v>8</v>
      </c>
      <c r="C145" s="10">
        <v>19</v>
      </c>
      <c r="D145" s="8">
        <v>32</v>
      </c>
      <c r="E145" s="5">
        <f t="shared" si="4"/>
        <v>1.1695906432748537E-2</v>
      </c>
    </row>
    <row r="146" spans="1:6" ht="16.5" customHeight="1">
      <c r="A146" s="10">
        <v>41</v>
      </c>
      <c r="B146" s="10" t="s">
        <v>8</v>
      </c>
      <c r="C146" s="10">
        <v>20</v>
      </c>
      <c r="D146" s="8">
        <v>15</v>
      </c>
      <c r="E146" s="5">
        <f t="shared" si="4"/>
        <v>5.4824561403508769E-3</v>
      </c>
    </row>
    <row r="147" spans="1:6" ht="16.5" customHeight="1">
      <c r="A147" s="10">
        <v>41</v>
      </c>
      <c r="B147" s="10" t="s">
        <v>8</v>
      </c>
      <c r="C147" s="10">
        <v>21</v>
      </c>
      <c r="D147" s="8">
        <v>9</v>
      </c>
      <c r="E147" s="5">
        <f t="shared" si="4"/>
        <v>3.2894736842105261E-3</v>
      </c>
    </row>
    <row r="148" spans="1:6" ht="16.5" customHeight="1">
      <c r="A148" s="10">
        <v>41</v>
      </c>
      <c r="B148" s="10" t="s">
        <v>8</v>
      </c>
      <c r="C148" s="10">
        <v>22</v>
      </c>
      <c r="D148" s="8">
        <v>2</v>
      </c>
      <c r="E148" s="5">
        <f t="shared" si="4"/>
        <v>7.3099415204678359E-4</v>
      </c>
    </row>
    <row r="149" spans="1:6" ht="16.5" customHeight="1">
      <c r="A149" s="10">
        <v>41</v>
      </c>
      <c r="B149" s="10" t="s">
        <v>8</v>
      </c>
      <c r="C149" s="10">
        <v>23</v>
      </c>
      <c r="D149" s="8">
        <v>11</v>
      </c>
      <c r="E149" s="5">
        <f t="shared" si="4"/>
        <v>4.0204678362573097E-3</v>
      </c>
    </row>
    <row r="150" spans="1:6" ht="16.5" customHeight="1">
      <c r="A150" s="10">
        <v>41</v>
      </c>
      <c r="B150" s="10" t="s">
        <v>8</v>
      </c>
      <c r="C150" s="10">
        <v>24</v>
      </c>
      <c r="D150" s="8">
        <v>6</v>
      </c>
      <c r="E150" s="5">
        <f t="shared" si="4"/>
        <v>2.1929824561403508E-3</v>
      </c>
    </row>
    <row r="151" spans="1:6" ht="16.5" customHeight="1">
      <c r="A151" s="10">
        <v>41</v>
      </c>
      <c r="B151" s="10" t="s">
        <v>8</v>
      </c>
      <c r="C151" s="10">
        <v>25</v>
      </c>
      <c r="D151" s="8">
        <v>4</v>
      </c>
      <c r="E151" s="5">
        <f t="shared" si="4"/>
        <v>1.4619883040935672E-3</v>
      </c>
    </row>
    <row r="152" spans="1:6" ht="16.5" customHeight="1">
      <c r="A152" s="10">
        <v>41</v>
      </c>
      <c r="B152" s="10" t="s">
        <v>8</v>
      </c>
      <c r="C152" s="10">
        <v>26</v>
      </c>
      <c r="D152" s="8">
        <v>4</v>
      </c>
      <c r="E152" s="5">
        <f t="shared" si="4"/>
        <v>1.4619883040935672E-3</v>
      </c>
    </row>
    <row r="153" spans="1:6" ht="16.5" customHeight="1">
      <c r="A153" s="10">
        <v>41</v>
      </c>
      <c r="B153" s="10" t="s">
        <v>8</v>
      </c>
      <c r="C153" s="10">
        <v>27</v>
      </c>
      <c r="D153" s="8">
        <v>0</v>
      </c>
      <c r="E153" s="5">
        <f t="shared" si="4"/>
        <v>0</v>
      </c>
    </row>
    <row r="154" spans="1:6" ht="16.5" customHeight="1">
      <c r="A154" s="10">
        <v>41</v>
      </c>
      <c r="B154" s="10" t="s">
        <v>8</v>
      </c>
      <c r="C154" s="10">
        <v>28</v>
      </c>
      <c r="D154" s="8">
        <v>0</v>
      </c>
      <c r="E154" s="5">
        <f t="shared" si="4"/>
        <v>0</v>
      </c>
    </row>
    <row r="155" spans="1:6" ht="16.5" customHeight="1">
      <c r="A155" s="10">
        <v>41</v>
      </c>
      <c r="B155" s="10" t="s">
        <v>8</v>
      </c>
      <c r="C155" s="10">
        <v>29</v>
      </c>
      <c r="D155" s="8">
        <v>0</v>
      </c>
      <c r="E155" s="5">
        <f t="shared" si="4"/>
        <v>0</v>
      </c>
    </row>
    <row r="156" spans="1:6" ht="16.5" customHeight="1">
      <c r="A156" s="10">
        <v>41</v>
      </c>
      <c r="B156" s="10" t="s">
        <v>8</v>
      </c>
      <c r="C156" s="10">
        <v>30</v>
      </c>
      <c r="D156" s="8">
        <v>0</v>
      </c>
      <c r="E156" s="5">
        <f>D156/SUM(D$126:D$156)</f>
        <v>0</v>
      </c>
      <c r="F156" s="6">
        <f>SUM(E126:E156)</f>
        <v>0.99999999999999989</v>
      </c>
    </row>
    <row r="157" spans="1:6" ht="16.5" customHeight="1">
      <c r="A157" s="10">
        <v>42</v>
      </c>
      <c r="B157" s="10" t="s">
        <v>9</v>
      </c>
      <c r="C157" s="10">
        <v>0</v>
      </c>
      <c r="D157" s="8">
        <v>16</v>
      </c>
      <c r="E157" s="5">
        <f>D157/SUM(D$157:D$187)</f>
        <v>9.5238095238095247E-3</v>
      </c>
    </row>
    <row r="158" spans="1:6" ht="16.5" customHeight="1">
      <c r="A158" s="10">
        <v>42</v>
      </c>
      <c r="B158" s="10" t="s">
        <v>9</v>
      </c>
      <c r="C158" s="10">
        <v>1</v>
      </c>
      <c r="D158" s="8">
        <v>14</v>
      </c>
      <c r="E158" s="5">
        <f>D158/SUM(D$157:D$187)</f>
        <v>8.3333333333333332E-3</v>
      </c>
    </row>
    <row r="159" spans="1:6" ht="16.5" customHeight="1">
      <c r="A159" s="10">
        <v>42</v>
      </c>
      <c r="B159" s="10" t="s">
        <v>9</v>
      </c>
      <c r="C159" s="10">
        <v>2</v>
      </c>
      <c r="D159" s="8">
        <v>17</v>
      </c>
      <c r="E159" s="5">
        <f t="shared" ref="E159:E186" si="5">D159/SUM(D$157:D$187)</f>
        <v>1.011904761904762E-2</v>
      </c>
    </row>
    <row r="160" spans="1:6" ht="16.5" customHeight="1">
      <c r="A160" s="10">
        <v>42</v>
      </c>
      <c r="B160" s="10" t="s">
        <v>9</v>
      </c>
      <c r="C160" s="10">
        <v>3</v>
      </c>
      <c r="D160" s="8">
        <v>7</v>
      </c>
      <c r="E160" s="5">
        <f t="shared" si="5"/>
        <v>4.1666666666666666E-3</v>
      </c>
    </row>
    <row r="161" spans="1:5" ht="16.5" customHeight="1">
      <c r="A161" s="10">
        <v>42</v>
      </c>
      <c r="B161" s="10" t="s">
        <v>9</v>
      </c>
      <c r="C161" s="10">
        <v>4</v>
      </c>
      <c r="D161" s="8">
        <v>38</v>
      </c>
      <c r="E161" s="5">
        <f t="shared" si="5"/>
        <v>2.2619047619047618E-2</v>
      </c>
    </row>
    <row r="162" spans="1:5" ht="16.5" customHeight="1">
      <c r="A162" s="10">
        <v>42</v>
      </c>
      <c r="B162" s="10" t="s">
        <v>9</v>
      </c>
      <c r="C162" s="10">
        <v>5</v>
      </c>
      <c r="D162" s="8">
        <v>161</v>
      </c>
      <c r="E162" s="5">
        <f t="shared" si="5"/>
        <v>9.583333333333334E-2</v>
      </c>
    </row>
    <row r="163" spans="1:5" ht="16.5" customHeight="1">
      <c r="A163" s="10">
        <v>42</v>
      </c>
      <c r="B163" s="10" t="s">
        <v>9</v>
      </c>
      <c r="C163" s="10">
        <v>6</v>
      </c>
      <c r="D163" s="8">
        <v>296</v>
      </c>
      <c r="E163" s="5">
        <f t="shared" si="5"/>
        <v>0.1761904761904762</v>
      </c>
    </row>
    <row r="164" spans="1:5" ht="16.5" customHeight="1">
      <c r="A164" s="10">
        <v>42</v>
      </c>
      <c r="B164" s="10" t="s">
        <v>9</v>
      </c>
      <c r="C164" s="10">
        <v>7</v>
      </c>
      <c r="D164" s="8">
        <v>185</v>
      </c>
      <c r="E164" s="5">
        <f t="shared" si="5"/>
        <v>0.11011904761904762</v>
      </c>
    </row>
    <row r="165" spans="1:5" ht="16.5" customHeight="1">
      <c r="A165" s="10">
        <v>42</v>
      </c>
      <c r="B165" s="10" t="s">
        <v>9</v>
      </c>
      <c r="C165" s="10">
        <v>8</v>
      </c>
      <c r="D165" s="8">
        <v>206</v>
      </c>
      <c r="E165" s="5">
        <f t="shared" si="5"/>
        <v>0.12261904761904761</v>
      </c>
    </row>
    <row r="166" spans="1:5" ht="16.5" customHeight="1">
      <c r="A166" s="10">
        <v>42</v>
      </c>
      <c r="B166" s="10" t="s">
        <v>9</v>
      </c>
      <c r="C166" s="10">
        <v>9</v>
      </c>
      <c r="D166" s="8">
        <v>298</v>
      </c>
      <c r="E166" s="5">
        <f t="shared" si="5"/>
        <v>0.17738095238095239</v>
      </c>
    </row>
    <row r="167" spans="1:5" ht="16.5" customHeight="1">
      <c r="A167" s="10">
        <v>42</v>
      </c>
      <c r="B167" s="10" t="s">
        <v>9</v>
      </c>
      <c r="C167" s="10">
        <v>10</v>
      </c>
      <c r="D167" s="8">
        <v>108</v>
      </c>
      <c r="E167" s="5">
        <f t="shared" si="5"/>
        <v>6.4285714285714279E-2</v>
      </c>
    </row>
    <row r="168" spans="1:5" ht="16.5" customHeight="1">
      <c r="A168" s="10">
        <v>42</v>
      </c>
      <c r="B168" s="10" t="s">
        <v>9</v>
      </c>
      <c r="C168" s="10">
        <v>11</v>
      </c>
      <c r="D168" s="8">
        <v>83</v>
      </c>
      <c r="E168" s="5">
        <f t="shared" si="5"/>
        <v>4.9404761904761903E-2</v>
      </c>
    </row>
    <row r="169" spans="1:5" ht="16.5" customHeight="1">
      <c r="A169" s="10">
        <v>42</v>
      </c>
      <c r="B169" s="10" t="s">
        <v>9</v>
      </c>
      <c r="C169" s="10">
        <v>12</v>
      </c>
      <c r="D169" s="8">
        <v>51</v>
      </c>
      <c r="E169" s="5">
        <f t="shared" si="5"/>
        <v>3.0357142857142857E-2</v>
      </c>
    </row>
    <row r="170" spans="1:5" ht="16.5" customHeight="1">
      <c r="A170" s="10">
        <v>42</v>
      </c>
      <c r="B170" s="10" t="s">
        <v>9</v>
      </c>
      <c r="C170" s="10">
        <v>13</v>
      </c>
      <c r="D170" s="8">
        <v>95</v>
      </c>
      <c r="E170" s="5">
        <f t="shared" si="5"/>
        <v>5.6547619047619048E-2</v>
      </c>
    </row>
    <row r="171" spans="1:5" ht="16.5" customHeight="1">
      <c r="A171" s="10">
        <v>42</v>
      </c>
      <c r="B171" s="10" t="s">
        <v>9</v>
      </c>
      <c r="C171" s="10">
        <v>14</v>
      </c>
      <c r="D171" s="8">
        <v>11</v>
      </c>
      <c r="E171" s="5">
        <f t="shared" si="5"/>
        <v>6.5476190476190478E-3</v>
      </c>
    </row>
    <row r="172" spans="1:5" ht="16.5" customHeight="1">
      <c r="A172" s="10">
        <v>42</v>
      </c>
      <c r="B172" s="10" t="s">
        <v>9</v>
      </c>
      <c r="C172" s="10">
        <v>15</v>
      </c>
      <c r="D172" s="8">
        <v>10</v>
      </c>
      <c r="E172" s="5">
        <f t="shared" si="5"/>
        <v>5.9523809523809521E-3</v>
      </c>
    </row>
    <row r="173" spans="1:5" ht="16.5" customHeight="1">
      <c r="A173" s="10">
        <v>42</v>
      </c>
      <c r="B173" s="10" t="s">
        <v>9</v>
      </c>
      <c r="C173" s="10">
        <v>16</v>
      </c>
      <c r="D173" s="8">
        <v>11</v>
      </c>
      <c r="E173" s="5">
        <f t="shared" si="5"/>
        <v>6.5476190476190478E-3</v>
      </c>
    </row>
    <row r="174" spans="1:5" ht="16.5" customHeight="1">
      <c r="A174" s="10">
        <v>42</v>
      </c>
      <c r="B174" s="10" t="s">
        <v>9</v>
      </c>
      <c r="C174" s="10">
        <v>17</v>
      </c>
      <c r="D174" s="8">
        <v>6</v>
      </c>
      <c r="E174" s="5">
        <f t="shared" si="5"/>
        <v>3.5714285714285713E-3</v>
      </c>
    </row>
    <row r="175" spans="1:5" ht="16.5" customHeight="1">
      <c r="A175" s="10">
        <v>42</v>
      </c>
      <c r="B175" s="10" t="s">
        <v>9</v>
      </c>
      <c r="C175" s="10">
        <v>18</v>
      </c>
      <c r="D175" s="8">
        <v>17</v>
      </c>
      <c r="E175" s="5">
        <f t="shared" si="5"/>
        <v>1.011904761904762E-2</v>
      </c>
    </row>
    <row r="176" spans="1:5" ht="16.5" customHeight="1">
      <c r="A176" s="10">
        <v>42</v>
      </c>
      <c r="B176" s="10" t="s">
        <v>9</v>
      </c>
      <c r="C176" s="10">
        <v>19</v>
      </c>
      <c r="D176" s="8">
        <v>19</v>
      </c>
      <c r="E176" s="5">
        <f t="shared" si="5"/>
        <v>1.1309523809523809E-2</v>
      </c>
    </row>
    <row r="177" spans="1:7" ht="16.5" customHeight="1">
      <c r="A177" s="10">
        <v>42</v>
      </c>
      <c r="B177" s="10" t="s">
        <v>9</v>
      </c>
      <c r="C177" s="10">
        <v>20</v>
      </c>
      <c r="D177" s="8">
        <v>9</v>
      </c>
      <c r="E177" s="5">
        <f t="shared" si="5"/>
        <v>5.3571428571428572E-3</v>
      </c>
    </row>
    <row r="178" spans="1:7" ht="16.5" customHeight="1">
      <c r="A178" s="10">
        <v>42</v>
      </c>
      <c r="B178" s="10" t="s">
        <v>9</v>
      </c>
      <c r="C178" s="10">
        <v>21</v>
      </c>
      <c r="D178" s="8">
        <v>5</v>
      </c>
      <c r="E178" s="5">
        <f t="shared" si="5"/>
        <v>2.976190476190476E-3</v>
      </c>
    </row>
    <row r="179" spans="1:7" ht="16.5" customHeight="1">
      <c r="A179" s="10">
        <v>42</v>
      </c>
      <c r="B179" s="10" t="s">
        <v>9</v>
      </c>
      <c r="C179" s="10">
        <v>22</v>
      </c>
      <c r="D179" s="8">
        <v>2</v>
      </c>
      <c r="E179" s="5">
        <f t="shared" si="5"/>
        <v>1.1904761904761906E-3</v>
      </c>
    </row>
    <row r="180" spans="1:7" ht="16.5" customHeight="1">
      <c r="A180" s="10">
        <v>42</v>
      </c>
      <c r="B180" s="10" t="s">
        <v>9</v>
      </c>
      <c r="C180" s="10">
        <v>23</v>
      </c>
      <c r="D180" s="8">
        <v>7</v>
      </c>
      <c r="E180" s="5">
        <f t="shared" si="5"/>
        <v>4.1666666666666666E-3</v>
      </c>
    </row>
    <row r="181" spans="1:7" ht="16.5" customHeight="1">
      <c r="A181" s="10">
        <v>42</v>
      </c>
      <c r="B181" s="10" t="s">
        <v>9</v>
      </c>
      <c r="C181" s="10">
        <v>24</v>
      </c>
      <c r="D181" s="8">
        <v>3</v>
      </c>
      <c r="E181" s="5">
        <f t="shared" si="5"/>
        <v>1.7857142857142857E-3</v>
      </c>
    </row>
    <row r="182" spans="1:7" ht="16.5" customHeight="1">
      <c r="A182" s="10">
        <v>42</v>
      </c>
      <c r="B182" s="10" t="s">
        <v>9</v>
      </c>
      <c r="C182" s="10">
        <v>25</v>
      </c>
      <c r="D182" s="8">
        <v>2</v>
      </c>
      <c r="E182" s="5">
        <f t="shared" si="5"/>
        <v>1.1904761904761906E-3</v>
      </c>
    </row>
    <row r="183" spans="1:7" ht="16.5" customHeight="1">
      <c r="A183" s="10">
        <v>42</v>
      </c>
      <c r="B183" s="10" t="s">
        <v>9</v>
      </c>
      <c r="C183" s="10">
        <v>26</v>
      </c>
      <c r="D183" s="8">
        <v>3</v>
      </c>
      <c r="E183" s="5">
        <f t="shared" si="5"/>
        <v>1.7857142857142857E-3</v>
      </c>
    </row>
    <row r="184" spans="1:7" ht="16.5" customHeight="1">
      <c r="A184" s="10">
        <v>42</v>
      </c>
      <c r="B184" s="10" t="s">
        <v>9</v>
      </c>
      <c r="C184" s="10">
        <v>27</v>
      </c>
      <c r="D184" s="8">
        <v>0</v>
      </c>
      <c r="E184" s="5">
        <f t="shared" si="5"/>
        <v>0</v>
      </c>
    </row>
    <row r="185" spans="1:7" ht="16.5" customHeight="1">
      <c r="A185" s="10">
        <v>42</v>
      </c>
      <c r="B185" s="10" t="s">
        <v>9</v>
      </c>
      <c r="C185" s="10">
        <v>28</v>
      </c>
      <c r="D185" s="8">
        <v>0</v>
      </c>
      <c r="E185" s="5">
        <f t="shared" si="5"/>
        <v>0</v>
      </c>
    </row>
    <row r="186" spans="1:7" ht="16.5" customHeight="1">
      <c r="A186" s="10">
        <v>42</v>
      </c>
      <c r="B186" s="10" t="s">
        <v>9</v>
      </c>
      <c r="C186" s="10">
        <v>29</v>
      </c>
      <c r="D186" s="8">
        <v>0</v>
      </c>
      <c r="E186" s="5">
        <f t="shared" si="5"/>
        <v>0</v>
      </c>
    </row>
    <row r="187" spans="1:7" ht="16.5" customHeight="1">
      <c r="A187" s="10">
        <v>42</v>
      </c>
      <c r="B187" s="10" t="s">
        <v>9</v>
      </c>
      <c r="C187" s="10">
        <v>30</v>
      </c>
      <c r="D187" s="8">
        <v>0</v>
      </c>
      <c r="E187" s="5">
        <f>D187/SUM(D$157:D$187)</f>
        <v>0</v>
      </c>
      <c r="F187" s="6">
        <f>SUM(E157:E187)</f>
        <v>0.99999999999999989</v>
      </c>
      <c r="G187" s="6">
        <f>SUM(D157:D187)</f>
        <v>1680</v>
      </c>
    </row>
    <row r="188" spans="1:7" ht="16.5" customHeight="1">
      <c r="A188" s="10">
        <v>43</v>
      </c>
      <c r="B188" s="10" t="s">
        <v>10</v>
      </c>
      <c r="C188" s="10">
        <v>0</v>
      </c>
      <c r="D188" s="8">
        <v>655</v>
      </c>
      <c r="E188" s="5">
        <f>D188/SUM(D$188:D$218)</f>
        <v>3.4153717801647721E-2</v>
      </c>
    </row>
    <row r="189" spans="1:7" ht="16.5" customHeight="1">
      <c r="A189" s="10">
        <v>43</v>
      </c>
      <c r="B189" s="10" t="s">
        <v>10</v>
      </c>
      <c r="C189" s="10">
        <v>1</v>
      </c>
      <c r="D189" s="8">
        <v>6</v>
      </c>
      <c r="E189" s="5">
        <f>D189/SUM(D$188:D$218)</f>
        <v>3.1285848367921577E-4</v>
      </c>
    </row>
    <row r="190" spans="1:7" ht="16.5" customHeight="1">
      <c r="A190" s="10">
        <v>43</v>
      </c>
      <c r="B190" s="10" t="s">
        <v>10</v>
      </c>
      <c r="C190" s="10">
        <v>2</v>
      </c>
      <c r="D190" s="8">
        <v>1472</v>
      </c>
      <c r="E190" s="5">
        <f t="shared" ref="E190:E217" si="6">D190/SUM(D$188:D$218)</f>
        <v>7.6754614662634266E-2</v>
      </c>
    </row>
    <row r="191" spans="1:7" ht="16.5" customHeight="1">
      <c r="A191" s="10">
        <v>43</v>
      </c>
      <c r="B191" s="10" t="s">
        <v>10</v>
      </c>
      <c r="C191" s="10">
        <v>3</v>
      </c>
      <c r="D191" s="8">
        <v>669</v>
      </c>
      <c r="E191" s="5">
        <f t="shared" si="6"/>
        <v>3.4883720930232558E-2</v>
      </c>
    </row>
    <row r="192" spans="1:7" ht="16.5" customHeight="1">
      <c r="A192" s="10">
        <v>43</v>
      </c>
      <c r="B192" s="10" t="s">
        <v>10</v>
      </c>
      <c r="C192" s="10">
        <v>4</v>
      </c>
      <c r="D192" s="8">
        <v>921</v>
      </c>
      <c r="E192" s="5">
        <f t="shared" si="6"/>
        <v>4.8023777244759619E-2</v>
      </c>
    </row>
    <row r="193" spans="1:5" ht="16.5" customHeight="1">
      <c r="A193" s="10">
        <v>43</v>
      </c>
      <c r="B193" s="10" t="s">
        <v>10</v>
      </c>
      <c r="C193" s="10">
        <v>5</v>
      </c>
      <c r="D193" s="8">
        <v>1264</v>
      </c>
      <c r="E193" s="5">
        <f t="shared" si="6"/>
        <v>6.5908853895088118E-2</v>
      </c>
    </row>
    <row r="194" spans="1:5" ht="16.5" customHeight="1">
      <c r="A194" s="10">
        <v>43</v>
      </c>
      <c r="B194" s="10" t="s">
        <v>10</v>
      </c>
      <c r="C194" s="10">
        <v>6</v>
      </c>
      <c r="D194" s="8">
        <v>1351</v>
      </c>
      <c r="E194" s="5">
        <f t="shared" si="6"/>
        <v>7.0445301908436744E-2</v>
      </c>
    </row>
    <row r="195" spans="1:5" ht="16.5" customHeight="1">
      <c r="A195" s="10">
        <v>43</v>
      </c>
      <c r="B195" s="10" t="s">
        <v>10</v>
      </c>
      <c r="C195" s="10">
        <v>7</v>
      </c>
      <c r="D195" s="8">
        <v>1361</v>
      </c>
      <c r="E195" s="5">
        <f t="shared" si="6"/>
        <v>7.096673271456877E-2</v>
      </c>
    </row>
    <row r="196" spans="1:5" ht="16.5" customHeight="1">
      <c r="A196" s="10">
        <v>43</v>
      </c>
      <c r="B196" s="10" t="s">
        <v>10</v>
      </c>
      <c r="C196" s="10">
        <v>8</v>
      </c>
      <c r="D196" s="8">
        <v>1176</v>
      </c>
      <c r="E196" s="5">
        <f t="shared" si="6"/>
        <v>6.1320262801126291E-2</v>
      </c>
    </row>
    <row r="197" spans="1:5" ht="16.5" customHeight="1">
      <c r="A197" s="10">
        <v>43</v>
      </c>
      <c r="B197" s="10" t="s">
        <v>10</v>
      </c>
      <c r="C197" s="10">
        <v>9</v>
      </c>
      <c r="D197" s="8">
        <v>1527</v>
      </c>
      <c r="E197" s="5">
        <f t="shared" si="6"/>
        <v>7.9622484096360413E-2</v>
      </c>
    </row>
    <row r="198" spans="1:5" ht="16.5" customHeight="1">
      <c r="A198" s="10">
        <v>43</v>
      </c>
      <c r="B198" s="10" t="s">
        <v>10</v>
      </c>
      <c r="C198" s="10">
        <v>10</v>
      </c>
      <c r="D198" s="8">
        <v>1407</v>
      </c>
      <c r="E198" s="5">
        <f t="shared" si="6"/>
        <v>7.3365314422776093E-2</v>
      </c>
    </row>
    <row r="199" spans="1:5" ht="16.5" customHeight="1">
      <c r="A199" s="10">
        <v>43</v>
      </c>
      <c r="B199" s="10" t="s">
        <v>10</v>
      </c>
      <c r="C199" s="10">
        <v>11</v>
      </c>
      <c r="D199" s="8">
        <v>1140</v>
      </c>
      <c r="E199" s="5">
        <f t="shared" si="6"/>
        <v>5.9443111899050993E-2</v>
      </c>
    </row>
    <row r="200" spans="1:5" ht="16.5" customHeight="1">
      <c r="A200" s="10">
        <v>43</v>
      </c>
      <c r="B200" s="10" t="s">
        <v>10</v>
      </c>
      <c r="C200" s="10">
        <v>12</v>
      </c>
      <c r="D200" s="8">
        <v>931</v>
      </c>
      <c r="E200" s="5">
        <f t="shared" si="6"/>
        <v>4.8545208050891644E-2</v>
      </c>
    </row>
    <row r="201" spans="1:5" ht="16.5" customHeight="1">
      <c r="A201" s="10">
        <v>43</v>
      </c>
      <c r="B201" s="10" t="s">
        <v>10</v>
      </c>
      <c r="C201" s="10">
        <v>13</v>
      </c>
      <c r="D201" s="8">
        <v>879</v>
      </c>
      <c r="E201" s="5">
        <f t="shared" si="6"/>
        <v>4.5833767859005108E-2</v>
      </c>
    </row>
    <row r="202" spans="1:5" ht="16.5" customHeight="1">
      <c r="A202" s="10">
        <v>43</v>
      </c>
      <c r="B202" s="10" t="s">
        <v>10</v>
      </c>
      <c r="C202" s="10">
        <v>14</v>
      </c>
      <c r="D202" s="8">
        <v>918</v>
      </c>
      <c r="E202" s="5">
        <f t="shared" si="6"/>
        <v>4.7867348002920015E-2</v>
      </c>
    </row>
    <row r="203" spans="1:5" ht="16.5" customHeight="1">
      <c r="A203" s="10">
        <v>43</v>
      </c>
      <c r="B203" s="10" t="s">
        <v>10</v>
      </c>
      <c r="C203" s="10">
        <v>15</v>
      </c>
      <c r="D203" s="8">
        <v>689</v>
      </c>
      <c r="E203" s="5">
        <f t="shared" si="6"/>
        <v>3.5926582542496609E-2</v>
      </c>
    </row>
    <row r="204" spans="1:5" ht="16.5" customHeight="1">
      <c r="A204" s="10">
        <v>43</v>
      </c>
      <c r="B204" s="10" t="s">
        <v>10</v>
      </c>
      <c r="C204" s="10">
        <v>16</v>
      </c>
      <c r="D204" s="8">
        <v>474</v>
      </c>
      <c r="E204" s="5">
        <f t="shared" si="6"/>
        <v>2.4715820210658046E-2</v>
      </c>
    </row>
    <row r="205" spans="1:5" ht="16.5" customHeight="1">
      <c r="A205" s="10">
        <v>43</v>
      </c>
      <c r="B205" s="10" t="s">
        <v>10</v>
      </c>
      <c r="C205" s="10">
        <v>17</v>
      </c>
      <c r="D205" s="8">
        <v>348</v>
      </c>
      <c r="E205" s="5">
        <f t="shared" si="6"/>
        <v>1.8145792053394515E-2</v>
      </c>
    </row>
    <row r="206" spans="1:5" ht="16.5" customHeight="1">
      <c r="A206" s="10">
        <v>43</v>
      </c>
      <c r="B206" s="10" t="s">
        <v>10</v>
      </c>
      <c r="C206" s="10">
        <v>18</v>
      </c>
      <c r="D206" s="8">
        <v>416</v>
      </c>
      <c r="E206" s="5">
        <f t="shared" si="6"/>
        <v>2.1691521535092292E-2</v>
      </c>
    </row>
    <row r="207" spans="1:5" ht="16.5" customHeight="1">
      <c r="A207" s="10">
        <v>43</v>
      </c>
      <c r="B207" s="10" t="s">
        <v>10</v>
      </c>
      <c r="C207" s="10">
        <v>19</v>
      </c>
      <c r="D207" s="8">
        <v>360</v>
      </c>
      <c r="E207" s="5">
        <f t="shared" si="6"/>
        <v>1.8771509020752947E-2</v>
      </c>
    </row>
    <row r="208" spans="1:5" ht="16.5" customHeight="1">
      <c r="A208" s="10">
        <v>43</v>
      </c>
      <c r="B208" s="10" t="s">
        <v>10</v>
      </c>
      <c r="C208" s="10">
        <v>20</v>
      </c>
      <c r="D208" s="8">
        <v>354</v>
      </c>
      <c r="E208" s="5">
        <f t="shared" si="6"/>
        <v>1.8458650537073729E-2</v>
      </c>
    </row>
    <row r="209" spans="1:8" ht="16.5" customHeight="1">
      <c r="A209" s="10">
        <v>43</v>
      </c>
      <c r="B209" s="10" t="s">
        <v>10</v>
      </c>
      <c r="C209" s="10">
        <v>21</v>
      </c>
      <c r="D209" s="8">
        <v>291</v>
      </c>
      <c r="E209" s="5">
        <f t="shared" si="6"/>
        <v>1.5173636458441964E-2</v>
      </c>
    </row>
    <row r="210" spans="1:8" ht="16.5" customHeight="1">
      <c r="A210" s="10">
        <v>43</v>
      </c>
      <c r="B210" s="10" t="s">
        <v>10</v>
      </c>
      <c r="C210" s="10">
        <v>22</v>
      </c>
      <c r="D210" s="8">
        <v>226</v>
      </c>
      <c r="E210" s="5">
        <f t="shared" si="6"/>
        <v>1.1784336218583795E-2</v>
      </c>
    </row>
    <row r="211" spans="1:8" ht="16.5" customHeight="1">
      <c r="A211" s="10">
        <v>43</v>
      </c>
      <c r="B211" s="10" t="s">
        <v>10</v>
      </c>
      <c r="C211" s="10">
        <v>23</v>
      </c>
      <c r="D211" s="8">
        <v>140</v>
      </c>
      <c r="E211" s="5">
        <f t="shared" si="6"/>
        <v>7.3000312858483678E-3</v>
      </c>
    </row>
    <row r="212" spans="1:8" ht="16.5" customHeight="1">
      <c r="A212" s="10">
        <v>43</v>
      </c>
      <c r="B212" s="10" t="s">
        <v>10</v>
      </c>
      <c r="C212" s="10">
        <v>24</v>
      </c>
      <c r="D212" s="8">
        <v>66</v>
      </c>
      <c r="E212" s="5">
        <f t="shared" si="6"/>
        <v>3.4414433204713736E-3</v>
      </c>
    </row>
    <row r="213" spans="1:8" ht="16.5" customHeight="1">
      <c r="A213" s="10">
        <v>43</v>
      </c>
      <c r="B213" s="10" t="s">
        <v>10</v>
      </c>
      <c r="C213" s="10">
        <v>25</v>
      </c>
      <c r="D213" s="8">
        <v>63</v>
      </c>
      <c r="E213" s="5">
        <f t="shared" si="6"/>
        <v>3.2850140786317658E-3</v>
      </c>
    </row>
    <row r="214" spans="1:8" ht="16.5" customHeight="1">
      <c r="A214" s="10">
        <v>43</v>
      </c>
      <c r="B214" s="10" t="s">
        <v>10</v>
      </c>
      <c r="C214" s="10">
        <v>26</v>
      </c>
      <c r="D214" s="8">
        <v>50</v>
      </c>
      <c r="E214" s="5">
        <f t="shared" si="6"/>
        <v>2.6071540306601315E-3</v>
      </c>
    </row>
    <row r="215" spans="1:8" ht="16.5" customHeight="1">
      <c r="A215" s="10">
        <v>43</v>
      </c>
      <c r="B215" s="10" t="s">
        <v>10</v>
      </c>
      <c r="C215" s="10">
        <v>27</v>
      </c>
      <c r="D215" s="8">
        <v>24</v>
      </c>
      <c r="E215" s="5">
        <f t="shared" si="6"/>
        <v>1.2514339347168631E-3</v>
      </c>
    </row>
    <row r="216" spans="1:8" ht="16.5" customHeight="1">
      <c r="A216" s="10">
        <v>43</v>
      </c>
      <c r="B216" s="10" t="s">
        <v>10</v>
      </c>
      <c r="C216" s="10">
        <v>28</v>
      </c>
      <c r="D216" s="8">
        <v>0</v>
      </c>
      <c r="E216" s="5">
        <f t="shared" si="6"/>
        <v>0</v>
      </c>
    </row>
    <row r="217" spans="1:8" ht="16.5" customHeight="1">
      <c r="A217" s="10">
        <v>43</v>
      </c>
      <c r="B217" s="10" t="s">
        <v>10</v>
      </c>
      <c r="C217" s="10">
        <v>29</v>
      </c>
      <c r="D217" s="8">
        <v>0</v>
      </c>
      <c r="E217" s="5">
        <f t="shared" si="6"/>
        <v>0</v>
      </c>
    </row>
    <row r="218" spans="1:8" ht="16.5" customHeight="1">
      <c r="A218" s="10">
        <v>43</v>
      </c>
      <c r="B218" s="10" t="s">
        <v>10</v>
      </c>
      <c r="C218" s="10">
        <v>30</v>
      </c>
      <c r="D218" s="8">
        <v>0</v>
      </c>
      <c r="E218" s="5">
        <f>D218/SUM(D$188:D$218)</f>
        <v>0</v>
      </c>
      <c r="F218" s="6">
        <f>SUM(E188:E218)</f>
        <v>0.99999999999999978</v>
      </c>
      <c r="H218" s="6">
        <f>SUM(D188:D218)</f>
        <v>19178</v>
      </c>
    </row>
    <row r="219" spans="1:8" ht="16.5" customHeight="1">
      <c r="A219" s="10">
        <v>51</v>
      </c>
      <c r="B219" s="10" t="s">
        <v>11</v>
      </c>
      <c r="C219" s="10">
        <v>0</v>
      </c>
      <c r="D219" s="8">
        <v>40</v>
      </c>
      <c r="E219" s="5">
        <f>D219/SUM(D$219:D$249)</f>
        <v>2.3108030040439053E-2</v>
      </c>
      <c r="G219" s="11">
        <v>193</v>
      </c>
    </row>
    <row r="220" spans="1:8" ht="16.5" customHeight="1">
      <c r="A220" s="10">
        <v>51</v>
      </c>
      <c r="B220" s="10" t="s">
        <v>11</v>
      </c>
      <c r="C220" s="10">
        <v>1</v>
      </c>
      <c r="D220" s="8">
        <v>149</v>
      </c>
      <c r="E220" s="5">
        <f>D220/SUM(D$219:D$249)</f>
        <v>8.6077411900635475E-2</v>
      </c>
      <c r="G220" s="11">
        <v>458</v>
      </c>
    </row>
    <row r="221" spans="1:8" ht="16.5" customHeight="1">
      <c r="A221" s="10">
        <v>51</v>
      </c>
      <c r="B221" s="10" t="s">
        <v>11</v>
      </c>
      <c r="C221" s="10">
        <v>2</v>
      </c>
      <c r="D221" s="8">
        <v>130</v>
      </c>
      <c r="E221" s="5">
        <f t="shared" ref="E221:E248" si="7">D221/SUM(D$219:D$249)</f>
        <v>7.5101097631426916E-2</v>
      </c>
      <c r="G221" s="11">
        <v>444</v>
      </c>
    </row>
    <row r="222" spans="1:8" ht="16.5" customHeight="1">
      <c r="A222" s="10">
        <v>51</v>
      </c>
      <c r="B222" s="10" t="s">
        <v>11</v>
      </c>
      <c r="C222" s="10">
        <v>3</v>
      </c>
      <c r="D222" s="8">
        <v>121</v>
      </c>
      <c r="E222" s="5">
        <f t="shared" si="7"/>
        <v>6.9901790872328132E-2</v>
      </c>
      <c r="G222" s="11">
        <v>481</v>
      </c>
    </row>
    <row r="223" spans="1:8" ht="16.5" customHeight="1">
      <c r="A223" s="10">
        <v>51</v>
      </c>
      <c r="B223" s="10" t="s">
        <v>11</v>
      </c>
      <c r="C223" s="10">
        <v>4</v>
      </c>
      <c r="D223" s="8">
        <v>86</v>
      </c>
      <c r="E223" s="5">
        <f t="shared" si="7"/>
        <v>4.9682264586943962E-2</v>
      </c>
      <c r="G223" s="11">
        <v>394</v>
      </c>
    </row>
    <row r="224" spans="1:8" ht="16.5" customHeight="1">
      <c r="A224" s="10">
        <v>51</v>
      </c>
      <c r="B224" s="10" t="s">
        <v>11</v>
      </c>
      <c r="C224" s="10">
        <v>5</v>
      </c>
      <c r="D224" s="8">
        <v>84</v>
      </c>
      <c r="E224" s="5">
        <f t="shared" si="7"/>
        <v>4.852686308492201E-2</v>
      </c>
      <c r="G224" s="11">
        <v>355</v>
      </c>
    </row>
    <row r="225" spans="1:7" ht="16.5" customHeight="1">
      <c r="A225" s="10">
        <v>51</v>
      </c>
      <c r="B225" s="10" t="s">
        <v>11</v>
      </c>
      <c r="C225" s="10">
        <v>6</v>
      </c>
      <c r="D225" s="8">
        <v>74</v>
      </c>
      <c r="E225" s="5">
        <f t="shared" si="7"/>
        <v>4.274985557481225E-2</v>
      </c>
      <c r="G225" s="11">
        <v>334</v>
      </c>
    </row>
    <row r="226" spans="1:7" ht="16.5" customHeight="1">
      <c r="A226" s="10">
        <v>51</v>
      </c>
      <c r="B226" s="10" t="s">
        <v>11</v>
      </c>
      <c r="C226" s="10">
        <v>7</v>
      </c>
      <c r="D226" s="8">
        <v>106</v>
      </c>
      <c r="E226" s="5">
        <f t="shared" si="7"/>
        <v>6.1236279607163491E-2</v>
      </c>
      <c r="G226" s="11">
        <v>378</v>
      </c>
    </row>
    <row r="227" spans="1:7" ht="16.5" customHeight="1">
      <c r="A227" s="10">
        <v>51</v>
      </c>
      <c r="B227" s="10" t="s">
        <v>11</v>
      </c>
      <c r="C227" s="10">
        <v>8</v>
      </c>
      <c r="D227" s="8">
        <v>134</v>
      </c>
      <c r="E227" s="5">
        <f t="shared" si="7"/>
        <v>7.7411900635470821E-2</v>
      </c>
      <c r="G227" s="11">
        <v>400</v>
      </c>
    </row>
    <row r="228" spans="1:7" ht="16.5" customHeight="1">
      <c r="A228" s="10">
        <v>51</v>
      </c>
      <c r="B228" s="10" t="s">
        <v>11</v>
      </c>
      <c r="C228" s="10">
        <v>9</v>
      </c>
      <c r="D228" s="8">
        <v>108</v>
      </c>
      <c r="E228" s="5">
        <f t="shared" si="7"/>
        <v>6.2391681109185443E-2</v>
      </c>
      <c r="G228" s="11">
        <v>374</v>
      </c>
    </row>
    <row r="229" spans="1:7" ht="16.5" customHeight="1">
      <c r="A229" s="10">
        <v>51</v>
      </c>
      <c r="B229" s="10" t="s">
        <v>11</v>
      </c>
      <c r="C229" s="10">
        <v>10</v>
      </c>
      <c r="D229" s="8">
        <v>83</v>
      </c>
      <c r="E229" s="5">
        <f t="shared" si="7"/>
        <v>4.7949162333911034E-2</v>
      </c>
      <c r="G229" s="11">
        <v>323</v>
      </c>
    </row>
    <row r="230" spans="1:7" ht="16.5" customHeight="1">
      <c r="A230" s="10">
        <v>51</v>
      </c>
      <c r="B230" s="10" t="s">
        <v>11</v>
      </c>
      <c r="C230" s="10">
        <v>11</v>
      </c>
      <c r="D230" s="8">
        <v>68</v>
      </c>
      <c r="E230" s="5">
        <f t="shared" si="7"/>
        <v>3.9283651068746386E-2</v>
      </c>
      <c r="G230" s="11">
        <v>255</v>
      </c>
    </row>
    <row r="231" spans="1:7" ht="16.5" customHeight="1">
      <c r="A231" s="10">
        <v>51</v>
      </c>
      <c r="B231" s="10" t="s">
        <v>11</v>
      </c>
      <c r="C231" s="10">
        <v>12</v>
      </c>
      <c r="D231" s="8">
        <v>63</v>
      </c>
      <c r="E231" s="5">
        <f t="shared" si="7"/>
        <v>3.6395147313691506E-2</v>
      </c>
      <c r="G231" s="11">
        <v>217</v>
      </c>
    </row>
    <row r="232" spans="1:7" ht="16.5" customHeight="1">
      <c r="A232" s="10">
        <v>51</v>
      </c>
      <c r="B232" s="10" t="s">
        <v>11</v>
      </c>
      <c r="C232" s="10">
        <v>13</v>
      </c>
      <c r="D232" s="8">
        <v>81</v>
      </c>
      <c r="E232" s="5">
        <f t="shared" si="7"/>
        <v>4.6793760831889082E-2</v>
      </c>
      <c r="G232" s="11">
        <v>213</v>
      </c>
    </row>
    <row r="233" spans="1:7" ht="16.5" customHeight="1">
      <c r="A233" s="10">
        <v>51</v>
      </c>
      <c r="B233" s="10" t="s">
        <v>11</v>
      </c>
      <c r="C233" s="10">
        <v>14</v>
      </c>
      <c r="D233" s="8">
        <v>53</v>
      </c>
      <c r="E233" s="5">
        <f t="shared" si="7"/>
        <v>3.0618139803581745E-2</v>
      </c>
      <c r="G233" s="11">
        <v>177</v>
      </c>
    </row>
    <row r="234" spans="1:7" ht="16.5" customHeight="1">
      <c r="A234" s="10">
        <v>51</v>
      </c>
      <c r="B234" s="10" t="s">
        <v>11</v>
      </c>
      <c r="C234" s="10">
        <v>15</v>
      </c>
      <c r="D234" s="8">
        <v>41</v>
      </c>
      <c r="E234" s="5">
        <f t="shared" si="7"/>
        <v>2.3685730791450029E-2</v>
      </c>
      <c r="G234" s="11">
        <v>120</v>
      </c>
    </row>
    <row r="235" spans="1:7" ht="16.5" customHeight="1">
      <c r="A235" s="10">
        <v>51</v>
      </c>
      <c r="B235" s="10" t="s">
        <v>11</v>
      </c>
      <c r="C235" s="10">
        <v>16</v>
      </c>
      <c r="D235" s="8">
        <v>27</v>
      </c>
      <c r="E235" s="5">
        <f t="shared" si="7"/>
        <v>1.5597920277296361E-2</v>
      </c>
      <c r="G235" s="11">
        <v>110</v>
      </c>
    </row>
    <row r="236" spans="1:7" ht="16.5" customHeight="1">
      <c r="A236" s="10">
        <v>51</v>
      </c>
      <c r="B236" s="10" t="s">
        <v>11</v>
      </c>
      <c r="C236" s="10">
        <v>17</v>
      </c>
      <c r="D236" s="8">
        <v>28</v>
      </c>
      <c r="E236" s="5">
        <f t="shared" si="7"/>
        <v>1.6175621028307337E-2</v>
      </c>
      <c r="G236" s="11">
        <v>162</v>
      </c>
    </row>
    <row r="237" spans="1:7" ht="16.5" customHeight="1">
      <c r="A237" s="10">
        <v>51</v>
      </c>
      <c r="B237" s="10" t="s">
        <v>11</v>
      </c>
      <c r="C237" s="10">
        <v>18</v>
      </c>
      <c r="D237" s="8">
        <v>34</v>
      </c>
      <c r="E237" s="5">
        <f t="shared" si="7"/>
        <v>1.9641825534373193E-2</v>
      </c>
      <c r="G237" s="11">
        <v>142</v>
      </c>
    </row>
    <row r="238" spans="1:7" ht="16.5" customHeight="1">
      <c r="A238" s="10">
        <v>51</v>
      </c>
      <c r="B238" s="10" t="s">
        <v>11</v>
      </c>
      <c r="C238" s="10">
        <v>19</v>
      </c>
      <c r="D238" s="8">
        <v>35</v>
      </c>
      <c r="E238" s="5">
        <f t="shared" si="7"/>
        <v>2.0219526285384173E-2</v>
      </c>
      <c r="G238" s="11">
        <v>116</v>
      </c>
    </row>
    <row r="239" spans="1:7" ht="16.5" customHeight="1">
      <c r="A239" s="10">
        <v>51</v>
      </c>
      <c r="B239" s="10" t="s">
        <v>11</v>
      </c>
      <c r="C239" s="10">
        <v>20</v>
      </c>
      <c r="D239" s="8">
        <v>35</v>
      </c>
      <c r="E239" s="5">
        <f t="shared" si="7"/>
        <v>2.0219526285384173E-2</v>
      </c>
      <c r="G239" s="11">
        <v>94</v>
      </c>
    </row>
    <row r="240" spans="1:7" ht="16.5" customHeight="1">
      <c r="A240" s="10">
        <v>51</v>
      </c>
      <c r="B240" s="10" t="s">
        <v>11</v>
      </c>
      <c r="C240" s="10">
        <v>21</v>
      </c>
      <c r="D240" s="8">
        <v>32</v>
      </c>
      <c r="E240" s="5">
        <f t="shared" si="7"/>
        <v>1.8486424032351241E-2</v>
      </c>
      <c r="G240" s="11">
        <v>74</v>
      </c>
    </row>
    <row r="241" spans="1:9" ht="16.5" customHeight="1">
      <c r="A241" s="10">
        <v>51</v>
      </c>
      <c r="B241" s="10" t="s">
        <v>11</v>
      </c>
      <c r="C241" s="10">
        <v>22</v>
      </c>
      <c r="D241" s="8">
        <v>22</v>
      </c>
      <c r="E241" s="5">
        <f t="shared" si="7"/>
        <v>1.2709416522241479E-2</v>
      </c>
      <c r="G241" s="11">
        <v>43</v>
      </c>
    </row>
    <row r="242" spans="1:9" ht="16.5" customHeight="1">
      <c r="A242" s="10">
        <v>51</v>
      </c>
      <c r="B242" s="10" t="s">
        <v>11</v>
      </c>
      <c r="C242" s="10">
        <v>23</v>
      </c>
      <c r="D242" s="8">
        <v>20</v>
      </c>
      <c r="E242" s="5">
        <f t="shared" si="7"/>
        <v>1.1554015020219527E-2</v>
      </c>
      <c r="G242" s="11">
        <v>37</v>
      </c>
    </row>
    <row r="243" spans="1:9" ht="16.5" customHeight="1">
      <c r="A243" s="10">
        <v>51</v>
      </c>
      <c r="B243" s="10" t="s">
        <v>11</v>
      </c>
      <c r="C243" s="10">
        <v>24</v>
      </c>
      <c r="D243" s="8">
        <v>14</v>
      </c>
      <c r="E243" s="5">
        <f t="shared" si="7"/>
        <v>8.0878105141536684E-3</v>
      </c>
      <c r="G243" s="11">
        <v>17</v>
      </c>
    </row>
    <row r="244" spans="1:9" ht="16.5" customHeight="1">
      <c r="A244" s="10">
        <v>51</v>
      </c>
      <c r="B244" s="10" t="s">
        <v>11</v>
      </c>
      <c r="C244" s="10">
        <v>25</v>
      </c>
      <c r="D244" s="8">
        <v>7</v>
      </c>
      <c r="E244" s="5">
        <f t="shared" si="7"/>
        <v>4.0439052570768342E-3</v>
      </c>
      <c r="G244" s="11">
        <v>10</v>
      </c>
    </row>
    <row r="245" spans="1:9" ht="16.5" customHeight="1">
      <c r="A245" s="10">
        <v>51</v>
      </c>
      <c r="B245" s="10" t="s">
        <v>11</v>
      </c>
      <c r="C245" s="10">
        <v>26</v>
      </c>
      <c r="D245" s="8">
        <v>6</v>
      </c>
      <c r="E245" s="5">
        <f t="shared" si="7"/>
        <v>3.4662045060658577E-3</v>
      </c>
      <c r="G245" s="11">
        <v>8</v>
      </c>
    </row>
    <row r="246" spans="1:9" ht="16.5" customHeight="1">
      <c r="A246" s="10">
        <v>51</v>
      </c>
      <c r="B246" s="10" t="s">
        <v>11</v>
      </c>
      <c r="C246" s="10">
        <v>27</v>
      </c>
      <c r="D246" s="8">
        <v>7</v>
      </c>
      <c r="E246" s="5">
        <f t="shared" si="7"/>
        <v>4.0439052570768342E-3</v>
      </c>
      <c r="G246" s="11">
        <v>12</v>
      </c>
    </row>
    <row r="247" spans="1:9" ht="16.5" customHeight="1">
      <c r="A247" s="10">
        <v>51</v>
      </c>
      <c r="B247" s="10" t="s">
        <v>11</v>
      </c>
      <c r="C247" s="10">
        <v>28</v>
      </c>
      <c r="D247" s="8">
        <v>8</v>
      </c>
      <c r="E247" s="5">
        <f t="shared" si="7"/>
        <v>4.6216060080878103E-3</v>
      </c>
      <c r="G247" s="11">
        <v>5</v>
      </c>
    </row>
    <row r="248" spans="1:9" ht="16.5" customHeight="1">
      <c r="A248" s="10">
        <v>51</v>
      </c>
      <c r="B248" s="10" t="s">
        <v>11</v>
      </c>
      <c r="C248" s="10">
        <v>29</v>
      </c>
      <c r="D248" s="8">
        <v>8</v>
      </c>
      <c r="E248" s="5">
        <f t="shared" si="7"/>
        <v>4.6216060080878103E-3</v>
      </c>
      <c r="G248" s="11">
        <v>1</v>
      </c>
    </row>
    <row r="249" spans="1:9" ht="16.5" customHeight="1">
      <c r="A249" s="10">
        <v>51</v>
      </c>
      <c r="B249" s="10" t="s">
        <v>11</v>
      </c>
      <c r="C249" s="10">
        <v>30</v>
      </c>
      <c r="D249" s="8">
        <v>27</v>
      </c>
      <c r="E249" s="5">
        <f>D249/SUM(D$219:D$249)</f>
        <v>1.5597920277296361E-2</v>
      </c>
      <c r="F249" s="6">
        <f>SUM(E219:E249)</f>
        <v>1</v>
      </c>
      <c r="G249" s="11">
        <v>1</v>
      </c>
      <c r="H249">
        <f>SUM(G219:G249)</f>
        <v>5948</v>
      </c>
      <c r="I249" s="6">
        <f>SUM(D219:D249)</f>
        <v>1731</v>
      </c>
    </row>
    <row r="250" spans="1:9" ht="16.5" customHeight="1">
      <c r="A250" s="10">
        <v>52</v>
      </c>
      <c r="B250" s="10" t="s">
        <v>12</v>
      </c>
      <c r="C250" s="10">
        <v>0</v>
      </c>
      <c r="D250" s="8">
        <v>1291</v>
      </c>
      <c r="E250" s="5">
        <f>D250/SUM(D$250:D$280)</f>
        <v>2.3532199558885181E-2</v>
      </c>
    </row>
    <row r="251" spans="1:9" ht="16.5" customHeight="1">
      <c r="A251" s="10">
        <v>52</v>
      </c>
      <c r="B251" s="10" t="s">
        <v>12</v>
      </c>
      <c r="C251" s="10">
        <v>1</v>
      </c>
      <c r="D251" s="8">
        <v>4535</v>
      </c>
      <c r="E251" s="5">
        <f t="shared" ref="E251:E279" si="8">D251/SUM(D$250:D$280)</f>
        <v>8.2663458558903405E-2</v>
      </c>
    </row>
    <row r="252" spans="1:9" ht="16.5" customHeight="1">
      <c r="A252" s="10">
        <v>52</v>
      </c>
      <c r="B252" s="10" t="s">
        <v>12</v>
      </c>
      <c r="C252" s="10">
        <v>2</v>
      </c>
      <c r="D252" s="8">
        <v>3861</v>
      </c>
      <c r="E252" s="5">
        <f t="shared" si="8"/>
        <v>7.0377864056433537E-2</v>
      </c>
    </row>
    <row r="253" spans="1:9" ht="16.5" customHeight="1">
      <c r="A253" s="10">
        <v>52</v>
      </c>
      <c r="B253" s="10" t="s">
        <v>12</v>
      </c>
      <c r="C253" s="10">
        <v>3</v>
      </c>
      <c r="D253" s="8">
        <v>3776</v>
      </c>
      <c r="E253" s="5">
        <f t="shared" si="8"/>
        <v>6.8828493829860921E-2</v>
      </c>
    </row>
    <row r="254" spans="1:9" ht="16.5" customHeight="1">
      <c r="A254" s="10">
        <v>52</v>
      </c>
      <c r="B254" s="10" t="s">
        <v>12</v>
      </c>
      <c r="C254" s="10">
        <v>4</v>
      </c>
      <c r="D254" s="8">
        <v>2777</v>
      </c>
      <c r="E254" s="5">
        <f t="shared" si="8"/>
        <v>5.0618836696378122E-2</v>
      </c>
    </row>
    <row r="255" spans="1:9" ht="16.5" customHeight="1">
      <c r="A255" s="10">
        <v>52</v>
      </c>
      <c r="B255" s="10" t="s">
        <v>12</v>
      </c>
      <c r="C255" s="10">
        <v>5</v>
      </c>
      <c r="D255" s="8">
        <v>2395</v>
      </c>
      <c r="E255" s="5">
        <f t="shared" si="8"/>
        <v>4.365578461931062E-2</v>
      </c>
    </row>
    <row r="256" spans="1:9" ht="16.5" customHeight="1">
      <c r="A256" s="10">
        <v>52</v>
      </c>
      <c r="B256" s="10" t="s">
        <v>12</v>
      </c>
      <c r="C256" s="10">
        <v>6</v>
      </c>
      <c r="D256" s="8">
        <v>2401</v>
      </c>
      <c r="E256" s="5">
        <f t="shared" si="8"/>
        <v>4.3765151929421632E-2</v>
      </c>
    </row>
    <row r="257" spans="1:5" ht="16.5" customHeight="1">
      <c r="A257" s="10">
        <v>52</v>
      </c>
      <c r="B257" s="10" t="s">
        <v>12</v>
      </c>
      <c r="C257" s="10">
        <v>7</v>
      </c>
      <c r="D257" s="8">
        <v>3167</v>
      </c>
      <c r="E257" s="5">
        <f t="shared" si="8"/>
        <v>5.7727711853593627E-2</v>
      </c>
    </row>
    <row r="258" spans="1:5" ht="16.5" customHeight="1">
      <c r="A258" s="10">
        <v>52</v>
      </c>
      <c r="B258" s="10" t="s">
        <v>12</v>
      </c>
      <c r="C258" s="10">
        <v>8</v>
      </c>
      <c r="D258" s="8">
        <v>3999</v>
      </c>
      <c r="E258" s="5">
        <f t="shared" si="8"/>
        <v>7.2893312188986717E-2</v>
      </c>
    </row>
    <row r="259" spans="1:5" ht="16.5" customHeight="1">
      <c r="A259" s="10">
        <v>52</v>
      </c>
      <c r="B259" s="10" t="s">
        <v>12</v>
      </c>
      <c r="C259" s="10">
        <v>9</v>
      </c>
      <c r="D259" s="8">
        <v>3233</v>
      </c>
      <c r="E259" s="5">
        <f t="shared" si="8"/>
        <v>5.8930752264814715E-2</v>
      </c>
    </row>
    <row r="260" spans="1:5" ht="16.5" customHeight="1">
      <c r="A260" s="10">
        <v>52</v>
      </c>
      <c r="B260" s="10" t="s">
        <v>12</v>
      </c>
      <c r="C260" s="10">
        <v>10</v>
      </c>
      <c r="D260" s="8">
        <v>2541</v>
      </c>
      <c r="E260" s="5">
        <f t="shared" si="8"/>
        <v>4.6317055832011809E-2</v>
      </c>
    </row>
    <row r="261" spans="1:5" ht="16.5" customHeight="1">
      <c r="A261" s="10">
        <v>52</v>
      </c>
      <c r="B261" s="10" t="s">
        <v>12</v>
      </c>
      <c r="C261" s="10">
        <v>11</v>
      </c>
      <c r="D261" s="8">
        <v>2111</v>
      </c>
      <c r="E261" s="5">
        <f t="shared" si="8"/>
        <v>3.847906527405625E-2</v>
      </c>
    </row>
    <row r="262" spans="1:5" ht="16.5" customHeight="1">
      <c r="A262" s="10">
        <v>52</v>
      </c>
      <c r="B262" s="10" t="s">
        <v>12</v>
      </c>
      <c r="C262" s="10">
        <v>12</v>
      </c>
      <c r="D262" s="8">
        <v>1962</v>
      </c>
      <c r="E262" s="5">
        <f t="shared" si="8"/>
        <v>3.5763110406299557E-2</v>
      </c>
    </row>
    <row r="263" spans="1:5" ht="16.5" customHeight="1">
      <c r="A263" s="10">
        <v>52</v>
      </c>
      <c r="B263" s="10" t="s">
        <v>12</v>
      </c>
      <c r="C263" s="10">
        <v>13</v>
      </c>
      <c r="D263" s="8">
        <v>2743</v>
      </c>
      <c r="E263" s="5">
        <f t="shared" si="8"/>
        <v>4.9999088605749073E-2</v>
      </c>
    </row>
    <row r="264" spans="1:5" ht="16.5" customHeight="1">
      <c r="A264" s="10">
        <v>52</v>
      </c>
      <c r="B264" s="10" t="s">
        <v>12</v>
      </c>
      <c r="C264" s="10">
        <v>14</v>
      </c>
      <c r="D264" s="8">
        <v>1606</v>
      </c>
      <c r="E264" s="5">
        <f t="shared" si="8"/>
        <v>2.9273983339713094E-2</v>
      </c>
    </row>
    <row r="265" spans="1:5" ht="16.5" customHeight="1">
      <c r="A265" s="10">
        <v>52</v>
      </c>
      <c r="B265" s="10" t="s">
        <v>12</v>
      </c>
      <c r="C265" s="10">
        <v>15</v>
      </c>
      <c r="D265" s="8">
        <v>1329</v>
      </c>
      <c r="E265" s="5">
        <f t="shared" si="8"/>
        <v>2.4224859189588232E-2</v>
      </c>
    </row>
    <row r="266" spans="1:5" ht="16.5" customHeight="1">
      <c r="A266" s="10">
        <v>52</v>
      </c>
      <c r="B266" s="10" t="s">
        <v>12</v>
      </c>
      <c r="C266" s="10">
        <v>16</v>
      </c>
      <c r="D266" s="8">
        <v>930</v>
      </c>
      <c r="E266" s="5">
        <f t="shared" si="8"/>
        <v>1.6951933067206212E-2</v>
      </c>
    </row>
    <row r="267" spans="1:5" ht="16.5" customHeight="1">
      <c r="A267" s="10">
        <v>52</v>
      </c>
      <c r="B267" s="10" t="s">
        <v>12</v>
      </c>
      <c r="C267" s="10">
        <v>17</v>
      </c>
      <c r="D267" s="8">
        <v>994</v>
      </c>
      <c r="E267" s="5">
        <f t="shared" si="8"/>
        <v>1.8118517708390295E-2</v>
      </c>
    </row>
    <row r="268" spans="1:5" ht="16.5" customHeight="1">
      <c r="A268" s="10">
        <v>52</v>
      </c>
      <c r="B268" s="10" t="s">
        <v>12</v>
      </c>
      <c r="C268" s="10">
        <v>18</v>
      </c>
      <c r="D268" s="8">
        <v>1278</v>
      </c>
      <c r="E268" s="5">
        <f t="shared" si="8"/>
        <v>2.3295237053644665E-2</v>
      </c>
    </row>
    <row r="269" spans="1:5" ht="16.5" customHeight="1">
      <c r="A269" s="10">
        <v>52</v>
      </c>
      <c r="B269" s="10" t="s">
        <v>12</v>
      </c>
      <c r="C269" s="10">
        <v>19</v>
      </c>
      <c r="D269" s="8">
        <v>1176</v>
      </c>
      <c r="E269" s="5">
        <f t="shared" si="8"/>
        <v>2.1435992781757531E-2</v>
      </c>
    </row>
    <row r="270" spans="1:5" ht="16.5" customHeight="1">
      <c r="A270" s="10">
        <v>52</v>
      </c>
      <c r="B270" s="10" t="s">
        <v>12</v>
      </c>
      <c r="C270" s="10">
        <v>20</v>
      </c>
      <c r="D270" s="8">
        <v>1319</v>
      </c>
      <c r="E270" s="5">
        <f t="shared" si="8"/>
        <v>2.4042580339403218E-2</v>
      </c>
    </row>
    <row r="271" spans="1:5" ht="16.5" customHeight="1">
      <c r="A271" s="10">
        <v>52</v>
      </c>
      <c r="B271" s="10" t="s">
        <v>12</v>
      </c>
      <c r="C271" s="10">
        <v>21</v>
      </c>
      <c r="D271" s="8">
        <v>1222</v>
      </c>
      <c r="E271" s="5">
        <f t="shared" si="8"/>
        <v>2.2274475492608591E-2</v>
      </c>
    </row>
    <row r="272" spans="1:5" ht="16.5" customHeight="1">
      <c r="A272" s="10">
        <v>52</v>
      </c>
      <c r="B272" s="10" t="s">
        <v>12</v>
      </c>
      <c r="C272" s="10">
        <v>22</v>
      </c>
      <c r="D272" s="8">
        <v>882</v>
      </c>
      <c r="E272" s="5">
        <f t="shared" si="8"/>
        <v>1.6076994586318151E-2</v>
      </c>
    </row>
    <row r="273" spans="1:6" ht="16.5" customHeight="1">
      <c r="A273" s="10">
        <v>52</v>
      </c>
      <c r="B273" s="10" t="s">
        <v>12</v>
      </c>
      <c r="C273" s="10">
        <v>23</v>
      </c>
      <c r="D273" s="8">
        <v>711</v>
      </c>
      <c r="E273" s="5">
        <f t="shared" si="8"/>
        <v>1.2960026248154427E-2</v>
      </c>
    </row>
    <row r="274" spans="1:6" ht="16.5" customHeight="1">
      <c r="A274" s="10">
        <v>52</v>
      </c>
      <c r="B274" s="10" t="s">
        <v>12</v>
      </c>
      <c r="C274" s="10">
        <v>24</v>
      </c>
      <c r="D274" s="8">
        <v>516</v>
      </c>
      <c r="E274" s="5">
        <f t="shared" si="8"/>
        <v>9.4055886695466728E-3</v>
      </c>
    </row>
    <row r="275" spans="1:6" ht="16.5" customHeight="1">
      <c r="A275" s="10">
        <v>52</v>
      </c>
      <c r="B275" s="10" t="s">
        <v>12</v>
      </c>
      <c r="C275" s="10">
        <v>25</v>
      </c>
      <c r="D275" s="8">
        <v>271</v>
      </c>
      <c r="E275" s="5">
        <f t="shared" si="8"/>
        <v>4.9397568400138536E-3</v>
      </c>
    </row>
    <row r="276" spans="1:6" ht="16.5" customHeight="1">
      <c r="A276" s="10">
        <v>52</v>
      </c>
      <c r="B276" s="10" t="s">
        <v>12</v>
      </c>
      <c r="C276" s="10">
        <v>26</v>
      </c>
      <c r="D276" s="8">
        <v>236</v>
      </c>
      <c r="E276" s="5">
        <f t="shared" si="8"/>
        <v>4.3017808643663075E-3</v>
      </c>
    </row>
    <row r="277" spans="1:6" ht="16.5" customHeight="1">
      <c r="A277" s="10">
        <v>52</v>
      </c>
      <c r="B277" s="10" t="s">
        <v>12</v>
      </c>
      <c r="C277" s="10">
        <v>27</v>
      </c>
      <c r="D277" s="8">
        <v>244</v>
      </c>
      <c r="E277" s="5">
        <f t="shared" si="8"/>
        <v>4.4476039445143179E-3</v>
      </c>
    </row>
    <row r="278" spans="1:6" ht="16.5" customHeight="1">
      <c r="A278" s="10">
        <v>52</v>
      </c>
      <c r="B278" s="10" t="s">
        <v>12</v>
      </c>
      <c r="C278" s="10">
        <v>28</v>
      </c>
      <c r="D278" s="8">
        <v>207</v>
      </c>
      <c r="E278" s="5">
        <f t="shared" si="8"/>
        <v>3.7731721988297699E-3</v>
      </c>
    </row>
    <row r="279" spans="1:6" ht="16.5" customHeight="1">
      <c r="A279" s="10">
        <v>52</v>
      </c>
      <c r="B279" s="10" t="s">
        <v>12</v>
      </c>
      <c r="C279" s="10">
        <v>29</v>
      </c>
      <c r="D279" s="8">
        <v>233</v>
      </c>
      <c r="E279" s="5">
        <f t="shared" si="8"/>
        <v>4.247097209310804E-3</v>
      </c>
    </row>
    <row r="280" spans="1:6" ht="16.5" customHeight="1">
      <c r="A280" s="10">
        <v>52</v>
      </c>
      <c r="B280" s="10" t="s">
        <v>12</v>
      </c>
      <c r="C280" s="10">
        <v>30</v>
      </c>
      <c r="D280" s="8">
        <v>915</v>
      </c>
      <c r="E280" s="5">
        <f>D280/SUM(D$250:D$280)</f>
        <v>1.6678514791928691E-2</v>
      </c>
      <c r="F280" s="6">
        <f>SUM(E250:E280)</f>
        <v>1.0000000000000002</v>
      </c>
    </row>
    <row r="281" spans="1:6" ht="16.5" customHeight="1">
      <c r="A281" s="10">
        <v>53</v>
      </c>
      <c r="B281" s="10" t="s">
        <v>13</v>
      </c>
      <c r="C281" s="10">
        <v>0</v>
      </c>
      <c r="D281" s="8">
        <v>100</v>
      </c>
      <c r="E281" s="5">
        <f>D281/SUM(D$281:D$311)</f>
        <v>2.3980815347721823E-2</v>
      </c>
    </row>
    <row r="282" spans="1:6" ht="16.5" customHeight="1">
      <c r="A282" s="10">
        <v>53</v>
      </c>
      <c r="B282" s="10" t="s">
        <v>13</v>
      </c>
      <c r="C282" s="10">
        <v>1</v>
      </c>
      <c r="D282" s="8">
        <v>348</v>
      </c>
      <c r="E282" s="5">
        <f>D282/SUM(D$281:D$311)</f>
        <v>8.3453237410071948E-2</v>
      </c>
    </row>
    <row r="283" spans="1:6" ht="16.5" customHeight="1">
      <c r="A283" s="10">
        <v>53</v>
      </c>
      <c r="B283" s="10" t="s">
        <v>13</v>
      </c>
      <c r="C283" s="10">
        <v>2</v>
      </c>
      <c r="D283" s="8">
        <v>297</v>
      </c>
      <c r="E283" s="5">
        <f t="shared" ref="E283:E310" si="9">D283/SUM(D$281:D$311)</f>
        <v>7.1223021582733817E-2</v>
      </c>
    </row>
    <row r="284" spans="1:6" ht="16.5" customHeight="1">
      <c r="A284" s="10">
        <v>53</v>
      </c>
      <c r="B284" s="10" t="s">
        <v>13</v>
      </c>
      <c r="C284" s="10">
        <v>3</v>
      </c>
      <c r="D284" s="8">
        <v>293</v>
      </c>
      <c r="E284" s="5">
        <f t="shared" si="9"/>
        <v>7.0263788968824945E-2</v>
      </c>
    </row>
    <row r="285" spans="1:6" ht="16.5" customHeight="1">
      <c r="A285" s="10">
        <v>53</v>
      </c>
      <c r="B285" s="10" t="s">
        <v>13</v>
      </c>
      <c r="C285" s="10">
        <v>4</v>
      </c>
      <c r="D285" s="8">
        <v>216</v>
      </c>
      <c r="E285" s="5">
        <f t="shared" si="9"/>
        <v>5.1798561151079135E-2</v>
      </c>
    </row>
    <row r="286" spans="1:6" ht="16.5" customHeight="1">
      <c r="A286" s="10">
        <v>53</v>
      </c>
      <c r="B286" s="10" t="s">
        <v>13</v>
      </c>
      <c r="C286" s="10">
        <v>5</v>
      </c>
      <c r="D286" s="8">
        <v>183</v>
      </c>
      <c r="E286" s="5">
        <f t="shared" si="9"/>
        <v>4.3884892086330937E-2</v>
      </c>
    </row>
    <row r="287" spans="1:6" ht="16.5" customHeight="1">
      <c r="A287" s="10">
        <v>53</v>
      </c>
      <c r="B287" s="10" t="s">
        <v>13</v>
      </c>
      <c r="C287" s="10">
        <v>6</v>
      </c>
      <c r="D287" s="8">
        <v>185</v>
      </c>
      <c r="E287" s="5">
        <f t="shared" si="9"/>
        <v>4.4364508393285373E-2</v>
      </c>
    </row>
    <row r="288" spans="1:6" ht="16.5" customHeight="1">
      <c r="A288" s="10">
        <v>53</v>
      </c>
      <c r="B288" s="10" t="s">
        <v>13</v>
      </c>
      <c r="C288" s="10">
        <v>7</v>
      </c>
      <c r="D288" s="8">
        <v>242</v>
      </c>
      <c r="E288" s="5">
        <f t="shared" si="9"/>
        <v>5.8033573141486813E-2</v>
      </c>
    </row>
    <row r="289" spans="1:5" ht="16.5" customHeight="1">
      <c r="A289" s="10">
        <v>53</v>
      </c>
      <c r="B289" s="10" t="s">
        <v>13</v>
      </c>
      <c r="C289" s="10">
        <v>8</v>
      </c>
      <c r="D289" s="8">
        <v>307</v>
      </c>
      <c r="E289" s="5">
        <f t="shared" si="9"/>
        <v>7.3621103117505998E-2</v>
      </c>
    </row>
    <row r="290" spans="1:5" ht="16.5" customHeight="1">
      <c r="A290" s="10">
        <v>53</v>
      </c>
      <c r="B290" s="10" t="s">
        <v>13</v>
      </c>
      <c r="C290" s="10">
        <v>9</v>
      </c>
      <c r="D290" s="8">
        <v>245</v>
      </c>
      <c r="E290" s="5">
        <f t="shared" si="9"/>
        <v>5.8752997601918468E-2</v>
      </c>
    </row>
    <row r="291" spans="1:5" ht="16.5" customHeight="1">
      <c r="A291" s="10">
        <v>53</v>
      </c>
      <c r="B291" s="10" t="s">
        <v>13</v>
      </c>
      <c r="C291" s="10">
        <v>10</v>
      </c>
      <c r="D291" s="8">
        <v>194</v>
      </c>
      <c r="E291" s="5">
        <f t="shared" si="9"/>
        <v>4.6522781774580337E-2</v>
      </c>
    </row>
    <row r="292" spans="1:5" ht="16.5" customHeight="1">
      <c r="A292" s="10">
        <v>53</v>
      </c>
      <c r="B292" s="10" t="s">
        <v>13</v>
      </c>
      <c r="C292" s="10">
        <v>11</v>
      </c>
      <c r="D292" s="8">
        <v>159</v>
      </c>
      <c r="E292" s="5">
        <f t="shared" si="9"/>
        <v>3.8129496402877695E-2</v>
      </c>
    </row>
    <row r="293" spans="1:5" ht="16.5" customHeight="1">
      <c r="A293" s="10">
        <v>53</v>
      </c>
      <c r="B293" s="10" t="s">
        <v>13</v>
      </c>
      <c r="C293" s="10">
        <v>12</v>
      </c>
      <c r="D293" s="8">
        <v>151</v>
      </c>
      <c r="E293" s="5">
        <f t="shared" si="9"/>
        <v>3.621103117505995E-2</v>
      </c>
    </row>
    <row r="294" spans="1:5" ht="16.5" customHeight="1">
      <c r="A294" s="10">
        <v>53</v>
      </c>
      <c r="B294" s="10" t="s">
        <v>13</v>
      </c>
      <c r="C294" s="10">
        <v>13</v>
      </c>
      <c r="D294" s="8">
        <v>210</v>
      </c>
      <c r="E294" s="5">
        <f t="shared" si="9"/>
        <v>5.0359712230215826E-2</v>
      </c>
    </row>
    <row r="295" spans="1:5" ht="16.5" customHeight="1">
      <c r="A295" s="10">
        <v>53</v>
      </c>
      <c r="B295" s="10" t="s">
        <v>13</v>
      </c>
      <c r="C295" s="10">
        <v>14</v>
      </c>
      <c r="D295" s="8">
        <v>121</v>
      </c>
      <c r="E295" s="5">
        <f t="shared" si="9"/>
        <v>2.9016786570743407E-2</v>
      </c>
    </row>
    <row r="296" spans="1:5" ht="16.5" customHeight="1">
      <c r="A296" s="10">
        <v>53</v>
      </c>
      <c r="B296" s="10" t="s">
        <v>13</v>
      </c>
      <c r="C296" s="10">
        <v>15</v>
      </c>
      <c r="D296" s="8">
        <v>101</v>
      </c>
      <c r="E296" s="5">
        <f t="shared" si="9"/>
        <v>2.4220623501199041E-2</v>
      </c>
    </row>
    <row r="297" spans="1:5" ht="16.5" customHeight="1">
      <c r="A297" s="10">
        <v>53</v>
      </c>
      <c r="B297" s="10" t="s">
        <v>13</v>
      </c>
      <c r="C297" s="10">
        <v>16</v>
      </c>
      <c r="D297" s="8">
        <v>71</v>
      </c>
      <c r="E297" s="5">
        <f t="shared" si="9"/>
        <v>1.7026378896882494E-2</v>
      </c>
    </row>
    <row r="298" spans="1:5" ht="16.5" customHeight="1">
      <c r="A298" s="10">
        <v>53</v>
      </c>
      <c r="B298" s="10" t="s">
        <v>13</v>
      </c>
      <c r="C298" s="10">
        <v>17</v>
      </c>
      <c r="D298" s="8">
        <v>75</v>
      </c>
      <c r="E298" s="5">
        <f t="shared" si="9"/>
        <v>1.7985611510791366E-2</v>
      </c>
    </row>
    <row r="299" spans="1:5" ht="16.5" customHeight="1">
      <c r="A299" s="10">
        <v>53</v>
      </c>
      <c r="B299" s="10" t="s">
        <v>13</v>
      </c>
      <c r="C299" s="10">
        <v>18</v>
      </c>
      <c r="D299" s="8">
        <v>96</v>
      </c>
      <c r="E299" s="5">
        <f t="shared" si="9"/>
        <v>2.302158273381295E-2</v>
      </c>
    </row>
    <row r="300" spans="1:5" ht="16.5" customHeight="1">
      <c r="A300" s="10">
        <v>53</v>
      </c>
      <c r="B300" s="10" t="s">
        <v>13</v>
      </c>
      <c r="C300" s="10">
        <v>19</v>
      </c>
      <c r="D300" s="8">
        <v>86</v>
      </c>
      <c r="E300" s="5">
        <f t="shared" si="9"/>
        <v>2.0623501199040769E-2</v>
      </c>
    </row>
    <row r="301" spans="1:5" ht="16.5" customHeight="1">
      <c r="A301" s="10">
        <v>53</v>
      </c>
      <c r="B301" s="10" t="s">
        <v>13</v>
      </c>
      <c r="C301" s="10">
        <v>20</v>
      </c>
      <c r="D301" s="8">
        <v>95</v>
      </c>
      <c r="E301" s="5">
        <f t="shared" si="9"/>
        <v>2.2781774580335732E-2</v>
      </c>
    </row>
    <row r="302" spans="1:5" ht="16.5" customHeight="1">
      <c r="A302" s="10">
        <v>53</v>
      </c>
      <c r="B302" s="10" t="s">
        <v>13</v>
      </c>
      <c r="C302" s="10">
        <v>21</v>
      </c>
      <c r="D302" s="8">
        <v>88</v>
      </c>
      <c r="E302" s="5">
        <f t="shared" si="9"/>
        <v>2.1103117505995205E-2</v>
      </c>
    </row>
    <row r="303" spans="1:5" ht="16.5" customHeight="1">
      <c r="A303" s="10">
        <v>53</v>
      </c>
      <c r="B303" s="10" t="s">
        <v>13</v>
      </c>
      <c r="C303" s="10">
        <v>22</v>
      </c>
      <c r="D303" s="8">
        <v>61</v>
      </c>
      <c r="E303" s="5">
        <f t="shared" si="9"/>
        <v>1.4628297362110312E-2</v>
      </c>
    </row>
    <row r="304" spans="1:5" ht="16.5" customHeight="1">
      <c r="A304" s="10">
        <v>53</v>
      </c>
      <c r="B304" s="10" t="s">
        <v>13</v>
      </c>
      <c r="C304" s="10">
        <v>23</v>
      </c>
      <c r="D304" s="8">
        <v>49</v>
      </c>
      <c r="E304" s="5">
        <f t="shared" si="9"/>
        <v>1.1750599520383693E-2</v>
      </c>
    </row>
    <row r="305" spans="1:6" ht="16.5" customHeight="1">
      <c r="A305" s="10">
        <v>53</v>
      </c>
      <c r="B305" s="10" t="s">
        <v>13</v>
      </c>
      <c r="C305" s="10">
        <v>24</v>
      </c>
      <c r="D305" s="8">
        <v>39</v>
      </c>
      <c r="E305" s="5">
        <f t="shared" si="9"/>
        <v>9.3525179856115102E-3</v>
      </c>
    </row>
    <row r="306" spans="1:6" ht="16.5" customHeight="1">
      <c r="A306" s="10">
        <v>53</v>
      </c>
      <c r="B306" s="10" t="s">
        <v>13</v>
      </c>
      <c r="C306" s="10">
        <v>25</v>
      </c>
      <c r="D306" s="8">
        <v>19</v>
      </c>
      <c r="E306" s="5">
        <f t="shared" si="9"/>
        <v>4.5563549160671461E-3</v>
      </c>
    </row>
    <row r="307" spans="1:6" ht="16.5" customHeight="1">
      <c r="A307" s="10">
        <v>53</v>
      </c>
      <c r="B307" s="10" t="s">
        <v>13</v>
      </c>
      <c r="C307" s="10">
        <v>26</v>
      </c>
      <c r="D307" s="8">
        <v>16</v>
      </c>
      <c r="E307" s="5">
        <f t="shared" si="9"/>
        <v>3.8369304556354917E-3</v>
      </c>
    </row>
    <row r="308" spans="1:6" ht="16.5" customHeight="1">
      <c r="A308" s="10">
        <v>53</v>
      </c>
      <c r="B308" s="10" t="s">
        <v>13</v>
      </c>
      <c r="C308" s="10">
        <v>27</v>
      </c>
      <c r="D308" s="8">
        <v>18</v>
      </c>
      <c r="E308" s="5">
        <f t="shared" si="9"/>
        <v>4.3165467625899279E-3</v>
      </c>
    </row>
    <row r="309" spans="1:6" ht="16.5" customHeight="1">
      <c r="A309" s="10">
        <v>53</v>
      </c>
      <c r="B309" s="10" t="s">
        <v>13</v>
      </c>
      <c r="C309" s="10">
        <v>28</v>
      </c>
      <c r="D309" s="8">
        <v>16</v>
      </c>
      <c r="E309" s="5">
        <f t="shared" si="9"/>
        <v>3.8369304556354917E-3</v>
      </c>
    </row>
    <row r="310" spans="1:6" ht="16.5" customHeight="1">
      <c r="A310" s="10">
        <v>53</v>
      </c>
      <c r="B310" s="10" t="s">
        <v>13</v>
      </c>
      <c r="C310" s="10">
        <v>29</v>
      </c>
      <c r="D310" s="8">
        <v>18</v>
      </c>
      <c r="E310" s="5">
        <f t="shared" si="9"/>
        <v>4.3165467625899279E-3</v>
      </c>
    </row>
    <row r="311" spans="1:6" ht="16.5" customHeight="1">
      <c r="A311" s="10">
        <v>53</v>
      </c>
      <c r="B311" s="10" t="s">
        <v>13</v>
      </c>
      <c r="C311" s="10">
        <v>30</v>
      </c>
      <c r="D311" s="8">
        <v>71</v>
      </c>
      <c r="E311" s="5">
        <f>D311/SUM(D$281:D$311)</f>
        <v>1.7026378896882494E-2</v>
      </c>
      <c r="F311" s="6">
        <f>SUM(E281:E311)</f>
        <v>1</v>
      </c>
    </row>
    <row r="312" spans="1:6" ht="16.5" customHeight="1">
      <c r="A312" s="10">
        <v>54</v>
      </c>
      <c r="B312" s="10" t="s">
        <v>14</v>
      </c>
      <c r="C312" s="10">
        <v>0</v>
      </c>
      <c r="D312" s="8">
        <v>86</v>
      </c>
      <c r="E312" s="5">
        <f>D312/SUM(D$312:D$342)</f>
        <v>2.1602612408942477E-2</v>
      </c>
    </row>
    <row r="313" spans="1:6" ht="16.5" customHeight="1">
      <c r="A313" s="10">
        <v>54</v>
      </c>
      <c r="B313" s="10" t="s">
        <v>14</v>
      </c>
      <c r="C313" s="10">
        <v>1</v>
      </c>
      <c r="D313" s="8">
        <v>294</v>
      </c>
      <c r="E313" s="5">
        <f t="shared" ref="E313:E341" si="10">D313/SUM(D$312:D$342)</f>
        <v>7.3850791258477766E-2</v>
      </c>
    </row>
    <row r="314" spans="1:6" ht="16.5" customHeight="1">
      <c r="A314" s="10">
        <v>54</v>
      </c>
      <c r="B314" s="10" t="s">
        <v>14</v>
      </c>
      <c r="C314" s="10">
        <v>2</v>
      </c>
      <c r="D314" s="8">
        <v>238</v>
      </c>
      <c r="E314" s="5">
        <f t="shared" si="10"/>
        <v>5.9783973875910577E-2</v>
      </c>
    </row>
    <row r="315" spans="1:6" ht="16.5" customHeight="1">
      <c r="A315" s="10">
        <v>54</v>
      </c>
      <c r="B315" s="10" t="s">
        <v>14</v>
      </c>
      <c r="C315" s="10">
        <v>3</v>
      </c>
      <c r="D315" s="8">
        <v>243</v>
      </c>
      <c r="E315" s="5">
        <f t="shared" si="10"/>
        <v>6.1039939713639788E-2</v>
      </c>
    </row>
    <row r="316" spans="1:6" ht="16.5" customHeight="1">
      <c r="A316" s="10">
        <v>54</v>
      </c>
      <c r="B316" s="10" t="s">
        <v>14</v>
      </c>
      <c r="C316" s="10">
        <v>4</v>
      </c>
      <c r="D316" s="8">
        <v>186</v>
      </c>
      <c r="E316" s="5">
        <f t="shared" si="10"/>
        <v>4.672192916352675E-2</v>
      </c>
    </row>
    <row r="317" spans="1:6" ht="16.5" customHeight="1">
      <c r="A317" s="10">
        <v>54</v>
      </c>
      <c r="B317" s="10" t="s">
        <v>14</v>
      </c>
      <c r="C317" s="10">
        <v>5</v>
      </c>
      <c r="D317" s="8">
        <v>141</v>
      </c>
      <c r="E317" s="5">
        <f t="shared" si="10"/>
        <v>3.5418236623963831E-2</v>
      </c>
    </row>
    <row r="318" spans="1:6" ht="16.5" customHeight="1">
      <c r="A318" s="10">
        <v>54</v>
      </c>
      <c r="B318" s="10" t="s">
        <v>14</v>
      </c>
      <c r="C318" s="10">
        <v>6</v>
      </c>
      <c r="D318" s="8">
        <v>164</v>
      </c>
      <c r="E318" s="5">
        <f t="shared" si="10"/>
        <v>4.1195679477518211E-2</v>
      </c>
    </row>
    <row r="319" spans="1:6" ht="16.5" customHeight="1">
      <c r="A319" s="10">
        <v>54</v>
      </c>
      <c r="B319" s="10" t="s">
        <v>14</v>
      </c>
      <c r="C319" s="10">
        <v>7</v>
      </c>
      <c r="D319" s="8">
        <v>197</v>
      </c>
      <c r="E319" s="5">
        <f t="shared" si="10"/>
        <v>4.9485054006531019E-2</v>
      </c>
    </row>
    <row r="320" spans="1:6" ht="16.5" customHeight="1">
      <c r="A320" s="10">
        <v>54</v>
      </c>
      <c r="B320" s="10" t="s">
        <v>14</v>
      </c>
      <c r="C320" s="10">
        <v>8</v>
      </c>
      <c r="D320" s="8">
        <v>251</v>
      </c>
      <c r="E320" s="5">
        <f t="shared" si="10"/>
        <v>6.3049485054006538E-2</v>
      </c>
    </row>
    <row r="321" spans="1:5" ht="16.5" customHeight="1">
      <c r="A321" s="10">
        <v>54</v>
      </c>
      <c r="B321" s="10" t="s">
        <v>14</v>
      </c>
      <c r="C321" s="10">
        <v>9</v>
      </c>
      <c r="D321" s="8">
        <v>210</v>
      </c>
      <c r="E321" s="5">
        <f t="shared" si="10"/>
        <v>5.275056518462698E-2</v>
      </c>
    </row>
    <row r="322" spans="1:5" ht="16.5" customHeight="1">
      <c r="A322" s="10">
        <v>54</v>
      </c>
      <c r="B322" s="10" t="s">
        <v>14</v>
      </c>
      <c r="C322" s="10">
        <v>10</v>
      </c>
      <c r="D322" s="8">
        <v>177</v>
      </c>
      <c r="E322" s="5">
        <f t="shared" si="10"/>
        <v>4.4461190655614165E-2</v>
      </c>
    </row>
    <row r="323" spans="1:5" ht="16.5" customHeight="1">
      <c r="A323" s="10">
        <v>54</v>
      </c>
      <c r="B323" s="10" t="s">
        <v>14</v>
      </c>
      <c r="C323" s="10">
        <v>11</v>
      </c>
      <c r="D323" s="8">
        <v>152</v>
      </c>
      <c r="E323" s="5">
        <f t="shared" si="10"/>
        <v>3.81813614669681E-2</v>
      </c>
    </row>
    <row r="324" spans="1:5" ht="16.5" customHeight="1">
      <c r="A324" s="10">
        <v>54</v>
      </c>
      <c r="B324" s="10" t="s">
        <v>14</v>
      </c>
      <c r="C324" s="10">
        <v>12</v>
      </c>
      <c r="D324" s="8">
        <v>136</v>
      </c>
      <c r="E324" s="5">
        <f t="shared" si="10"/>
        <v>3.4162270786234614E-2</v>
      </c>
    </row>
    <row r="325" spans="1:5" ht="16.5" customHeight="1">
      <c r="A325" s="10">
        <v>54</v>
      </c>
      <c r="B325" s="10" t="s">
        <v>14</v>
      </c>
      <c r="C325" s="10">
        <v>13</v>
      </c>
      <c r="D325" s="8">
        <v>212</v>
      </c>
      <c r="E325" s="5">
        <f t="shared" si="10"/>
        <v>5.3252951519718664E-2</v>
      </c>
    </row>
    <row r="326" spans="1:5" ht="16.5" customHeight="1">
      <c r="A326" s="10">
        <v>54</v>
      </c>
      <c r="B326" s="10" t="s">
        <v>14</v>
      </c>
      <c r="C326" s="10">
        <v>14</v>
      </c>
      <c r="D326" s="8">
        <v>109</v>
      </c>
      <c r="E326" s="5">
        <f t="shared" si="10"/>
        <v>2.7380055262496861E-2</v>
      </c>
    </row>
    <row r="327" spans="1:5" ht="16.5" customHeight="1">
      <c r="A327" s="10">
        <v>54</v>
      </c>
      <c r="B327" s="10" t="s">
        <v>14</v>
      </c>
      <c r="C327" s="10">
        <v>15</v>
      </c>
      <c r="D327" s="8">
        <v>99</v>
      </c>
      <c r="E327" s="5">
        <f t="shared" si="10"/>
        <v>2.4868123587038434E-2</v>
      </c>
    </row>
    <row r="328" spans="1:5" ht="16.5" customHeight="1">
      <c r="A328" s="10">
        <v>54</v>
      </c>
      <c r="B328" s="10" t="s">
        <v>14</v>
      </c>
      <c r="C328" s="10">
        <v>16</v>
      </c>
      <c r="D328" s="8">
        <v>80</v>
      </c>
      <c r="E328" s="5">
        <f t="shared" si="10"/>
        <v>2.0095453403667422E-2</v>
      </c>
    </row>
    <row r="329" spans="1:5" ht="16.5" customHeight="1">
      <c r="A329" s="10">
        <v>54</v>
      </c>
      <c r="B329" s="10" t="s">
        <v>14</v>
      </c>
      <c r="C329" s="10">
        <v>17</v>
      </c>
      <c r="D329" s="8">
        <v>87</v>
      </c>
      <c r="E329" s="5">
        <f t="shared" si="10"/>
        <v>2.1853805576488319E-2</v>
      </c>
    </row>
    <row r="330" spans="1:5" ht="16.5" customHeight="1">
      <c r="A330" s="10">
        <v>54</v>
      </c>
      <c r="B330" s="10" t="s">
        <v>14</v>
      </c>
      <c r="C330" s="10">
        <v>18</v>
      </c>
      <c r="D330" s="8">
        <v>115</v>
      </c>
      <c r="E330" s="5">
        <f t="shared" si="10"/>
        <v>2.8887214267771917E-2</v>
      </c>
    </row>
    <row r="331" spans="1:5" ht="16.5" customHeight="1">
      <c r="A331" s="10">
        <v>54</v>
      </c>
      <c r="B331" s="10" t="s">
        <v>14</v>
      </c>
      <c r="C331" s="10">
        <v>19</v>
      </c>
      <c r="D331" s="8">
        <v>108</v>
      </c>
      <c r="E331" s="5">
        <f t="shared" si="10"/>
        <v>2.7128862094951016E-2</v>
      </c>
    </row>
    <row r="332" spans="1:5" ht="16.5" customHeight="1">
      <c r="A332" s="10">
        <v>54</v>
      </c>
      <c r="B332" s="10" t="s">
        <v>14</v>
      </c>
      <c r="C332" s="10">
        <v>20</v>
      </c>
      <c r="D332" s="8">
        <v>137</v>
      </c>
      <c r="E332" s="5">
        <f t="shared" si="10"/>
        <v>3.4413463953780456E-2</v>
      </c>
    </row>
    <row r="333" spans="1:5" ht="16.5" customHeight="1">
      <c r="A333" s="10">
        <v>54</v>
      </c>
      <c r="B333" s="10" t="s">
        <v>14</v>
      </c>
      <c r="C333" s="10">
        <v>21</v>
      </c>
      <c r="D333" s="8">
        <v>142</v>
      </c>
      <c r="E333" s="5">
        <f t="shared" si="10"/>
        <v>3.5669429791509673E-2</v>
      </c>
    </row>
    <row r="334" spans="1:5" ht="16.5" customHeight="1">
      <c r="A334" s="10">
        <v>54</v>
      </c>
      <c r="B334" s="10" t="s">
        <v>14</v>
      </c>
      <c r="C334" s="10">
        <v>22</v>
      </c>
      <c r="D334" s="8">
        <v>113</v>
      </c>
      <c r="E334" s="5">
        <f t="shared" si="10"/>
        <v>2.838482793268023E-2</v>
      </c>
    </row>
    <row r="335" spans="1:5" ht="16.5" customHeight="1">
      <c r="A335" s="10">
        <v>54</v>
      </c>
      <c r="B335" s="10" t="s">
        <v>14</v>
      </c>
      <c r="C335" s="10">
        <v>23</v>
      </c>
      <c r="D335" s="8">
        <v>80</v>
      </c>
      <c r="E335" s="5">
        <f t="shared" si="10"/>
        <v>2.0095453403667422E-2</v>
      </c>
    </row>
    <row r="336" spans="1:5" ht="16.5" customHeight="1">
      <c r="A336" s="10">
        <v>54</v>
      </c>
      <c r="B336" s="10" t="s">
        <v>14</v>
      </c>
      <c r="C336" s="10">
        <v>24</v>
      </c>
      <c r="D336" s="8">
        <v>54</v>
      </c>
      <c r="E336" s="5">
        <f t="shared" si="10"/>
        <v>1.3564431047475508E-2</v>
      </c>
    </row>
    <row r="337" spans="1:7" ht="16.5" customHeight="1">
      <c r="A337" s="10">
        <v>54</v>
      </c>
      <c r="B337" s="10" t="s">
        <v>14</v>
      </c>
      <c r="C337" s="10">
        <v>25</v>
      </c>
      <c r="D337" s="8">
        <v>30</v>
      </c>
      <c r="E337" s="5">
        <f t="shared" si="10"/>
        <v>7.5357950263752827E-3</v>
      </c>
    </row>
    <row r="338" spans="1:7" ht="16.5" customHeight="1">
      <c r="A338" s="10">
        <v>54</v>
      </c>
      <c r="B338" s="10" t="s">
        <v>14</v>
      </c>
      <c r="C338" s="10">
        <v>26</v>
      </c>
      <c r="D338" s="8">
        <v>29</v>
      </c>
      <c r="E338" s="5">
        <f t="shared" si="10"/>
        <v>7.2846018588294398E-3</v>
      </c>
    </row>
    <row r="339" spans="1:7" ht="16.5" customHeight="1">
      <c r="A339" s="10">
        <v>54</v>
      </c>
      <c r="B339" s="10" t="s">
        <v>14</v>
      </c>
      <c r="C339" s="10">
        <v>27</v>
      </c>
      <c r="D339" s="8">
        <v>25</v>
      </c>
      <c r="E339" s="5">
        <f t="shared" si="10"/>
        <v>6.279829188646069E-3</v>
      </c>
    </row>
    <row r="340" spans="1:7" ht="16.5" customHeight="1">
      <c r="A340" s="10">
        <v>54</v>
      </c>
      <c r="B340" s="10" t="s">
        <v>14</v>
      </c>
      <c r="C340" s="10">
        <v>28</v>
      </c>
      <c r="D340" s="8">
        <v>11</v>
      </c>
      <c r="E340" s="5">
        <f t="shared" si="10"/>
        <v>2.7631248430042702E-3</v>
      </c>
    </row>
    <row r="341" spans="1:7" ht="16.5" customHeight="1">
      <c r="A341" s="10">
        <v>54</v>
      </c>
      <c r="B341" s="10" t="s">
        <v>14</v>
      </c>
      <c r="C341" s="10">
        <v>29</v>
      </c>
      <c r="D341" s="8">
        <v>13</v>
      </c>
      <c r="E341" s="5">
        <f t="shared" si="10"/>
        <v>3.265511178095956E-3</v>
      </c>
    </row>
    <row r="342" spans="1:7" ht="16.5" customHeight="1">
      <c r="A342" s="10">
        <v>54</v>
      </c>
      <c r="B342" s="10" t="s">
        <v>14</v>
      </c>
      <c r="C342" s="10">
        <v>30</v>
      </c>
      <c r="D342" s="8">
        <v>62</v>
      </c>
      <c r="E342" s="5">
        <f>D342/SUM(D$312:D$342)</f>
        <v>1.5573976387842251E-2</v>
      </c>
      <c r="F342" s="6">
        <f>SUM(E312:E342)</f>
        <v>1</v>
      </c>
      <c r="G342" s="6">
        <f>SUM(D312:D342)</f>
        <v>3981</v>
      </c>
    </row>
    <row r="343" spans="1:7" ht="16.5" customHeight="1">
      <c r="A343" s="10">
        <v>61</v>
      </c>
      <c r="B343" s="10" t="s">
        <v>15</v>
      </c>
      <c r="C343" s="10">
        <v>0</v>
      </c>
      <c r="D343" s="8">
        <v>613</v>
      </c>
      <c r="E343" s="5">
        <f>D343/SUM(D$343:D$373)</f>
        <v>2.2518551171846302E-2</v>
      </c>
    </row>
    <row r="344" spans="1:7" ht="16.5" customHeight="1">
      <c r="A344" s="10">
        <v>61</v>
      </c>
      <c r="B344" s="10" t="s">
        <v>15</v>
      </c>
      <c r="C344" s="10">
        <v>1</v>
      </c>
      <c r="D344" s="8">
        <v>2360</v>
      </c>
      <c r="E344" s="5">
        <f t="shared" ref="E344:E372" si="11">D344/SUM(D$343:D$373)</f>
        <v>8.6694585261920504E-2</v>
      </c>
    </row>
    <row r="345" spans="1:7" ht="16.5" customHeight="1">
      <c r="A345" s="10">
        <v>61</v>
      </c>
      <c r="B345" s="10" t="s">
        <v>15</v>
      </c>
      <c r="C345" s="10">
        <v>2</v>
      </c>
      <c r="D345" s="8">
        <v>2059</v>
      </c>
      <c r="E345" s="5">
        <f t="shared" si="11"/>
        <v>7.5637352141650141E-2</v>
      </c>
    </row>
    <row r="346" spans="1:7" ht="16.5" customHeight="1">
      <c r="A346" s="10">
        <v>61</v>
      </c>
      <c r="B346" s="10" t="s">
        <v>15</v>
      </c>
      <c r="C346" s="10">
        <v>3</v>
      </c>
      <c r="D346" s="8">
        <v>1885</v>
      </c>
      <c r="E346" s="5">
        <f t="shared" si="11"/>
        <v>6.9245463228271256E-2</v>
      </c>
    </row>
    <row r="347" spans="1:7" ht="16.5" customHeight="1">
      <c r="A347" s="10">
        <v>61</v>
      </c>
      <c r="B347" s="10" t="s">
        <v>15</v>
      </c>
      <c r="C347" s="10">
        <v>4</v>
      </c>
      <c r="D347" s="8">
        <v>1342</v>
      </c>
      <c r="E347" s="5">
        <f t="shared" si="11"/>
        <v>4.9298361619278523E-2</v>
      </c>
    </row>
    <row r="348" spans="1:7" ht="16.5" customHeight="1">
      <c r="A348" s="10">
        <v>61</v>
      </c>
      <c r="B348" s="10" t="s">
        <v>15</v>
      </c>
      <c r="C348" s="10">
        <v>5</v>
      </c>
      <c r="D348" s="8">
        <v>1345</v>
      </c>
      <c r="E348" s="5">
        <f t="shared" si="11"/>
        <v>4.9408566600543678E-2</v>
      </c>
    </row>
    <row r="349" spans="1:7" ht="16.5" customHeight="1">
      <c r="A349" s="10">
        <v>61</v>
      </c>
      <c r="B349" s="10" t="s">
        <v>15</v>
      </c>
      <c r="C349" s="10">
        <v>6</v>
      </c>
      <c r="D349" s="8">
        <v>1160</v>
      </c>
      <c r="E349" s="5">
        <f t="shared" si="11"/>
        <v>4.2612592755859234E-2</v>
      </c>
    </row>
    <row r="350" spans="1:7" ht="16.5" customHeight="1">
      <c r="A350" s="10">
        <v>61</v>
      </c>
      <c r="B350" s="10" t="s">
        <v>15</v>
      </c>
      <c r="C350" s="10">
        <v>7</v>
      </c>
      <c r="D350" s="8">
        <v>1688</v>
      </c>
      <c r="E350" s="5">
        <f t="shared" si="11"/>
        <v>6.2008669458526192E-2</v>
      </c>
    </row>
    <row r="351" spans="1:7" ht="16.5" customHeight="1">
      <c r="A351" s="10">
        <v>61</v>
      </c>
      <c r="B351" s="10" t="s">
        <v>15</v>
      </c>
      <c r="C351" s="10">
        <v>8</v>
      </c>
      <c r="D351" s="8">
        <v>2108</v>
      </c>
      <c r="E351" s="5">
        <f t="shared" si="11"/>
        <v>7.7437366835647642E-2</v>
      </c>
    </row>
    <row r="352" spans="1:7" ht="16.5" customHeight="1">
      <c r="A352" s="10">
        <v>61</v>
      </c>
      <c r="B352" s="10" t="s">
        <v>15</v>
      </c>
      <c r="C352" s="10">
        <v>9</v>
      </c>
      <c r="D352" s="8">
        <v>1719</v>
      </c>
      <c r="E352" s="5">
        <f t="shared" si="11"/>
        <v>6.3147454264932776E-2</v>
      </c>
    </row>
    <row r="353" spans="1:5" ht="16.5" customHeight="1">
      <c r="A353" s="10">
        <v>61</v>
      </c>
      <c r="B353" s="10" t="s">
        <v>15</v>
      </c>
      <c r="C353" s="10">
        <v>10</v>
      </c>
      <c r="D353" s="8">
        <v>1296</v>
      </c>
      <c r="E353" s="5">
        <f t="shared" si="11"/>
        <v>4.7608551906546177E-2</v>
      </c>
    </row>
    <row r="354" spans="1:5" ht="16.5" customHeight="1">
      <c r="A354" s="10">
        <v>61</v>
      </c>
      <c r="B354" s="10" t="s">
        <v>15</v>
      </c>
      <c r="C354" s="10">
        <v>11</v>
      </c>
      <c r="D354" s="8">
        <v>1095</v>
      </c>
      <c r="E354" s="5">
        <f t="shared" si="11"/>
        <v>4.0224818161780911E-2</v>
      </c>
    </row>
    <row r="355" spans="1:5" ht="16.5" customHeight="1">
      <c r="A355" s="10">
        <v>61</v>
      </c>
      <c r="B355" s="10" t="s">
        <v>15</v>
      </c>
      <c r="C355" s="10">
        <v>12</v>
      </c>
      <c r="D355" s="8">
        <v>989</v>
      </c>
      <c r="E355" s="5">
        <f t="shared" si="11"/>
        <v>3.6330908823745497E-2</v>
      </c>
    </row>
    <row r="356" spans="1:5" ht="16.5" customHeight="1">
      <c r="A356" s="10">
        <v>61</v>
      </c>
      <c r="B356" s="10" t="s">
        <v>15</v>
      </c>
      <c r="C356" s="10">
        <v>13</v>
      </c>
      <c r="D356" s="8">
        <v>1255</v>
      </c>
      <c r="E356" s="5">
        <f t="shared" si="11"/>
        <v>4.6102417162589081E-2</v>
      </c>
    </row>
    <row r="357" spans="1:5" ht="16.5" customHeight="1">
      <c r="A357" s="10">
        <v>61</v>
      </c>
      <c r="B357" s="10" t="s">
        <v>15</v>
      </c>
      <c r="C357" s="10">
        <v>14</v>
      </c>
      <c r="D357" s="8">
        <v>856</v>
      </c>
      <c r="E357" s="5">
        <f t="shared" si="11"/>
        <v>3.1445154654323709E-2</v>
      </c>
    </row>
    <row r="358" spans="1:5" ht="16.5" customHeight="1">
      <c r="A358" s="10">
        <v>61</v>
      </c>
      <c r="B358" s="10" t="s">
        <v>15</v>
      </c>
      <c r="C358" s="10">
        <v>15</v>
      </c>
      <c r="D358" s="8">
        <v>655</v>
      </c>
      <c r="E358" s="5">
        <f t="shared" si="11"/>
        <v>2.4061420909558446E-2</v>
      </c>
    </row>
    <row r="359" spans="1:5" ht="16.5" customHeight="1">
      <c r="A359" s="10">
        <v>61</v>
      </c>
      <c r="B359" s="10" t="s">
        <v>15</v>
      </c>
      <c r="C359" s="10">
        <v>16</v>
      </c>
      <c r="D359" s="8">
        <v>402</v>
      </c>
      <c r="E359" s="5">
        <f t="shared" si="11"/>
        <v>1.4767467489530527E-2</v>
      </c>
    </row>
    <row r="360" spans="1:5" ht="16.5" customHeight="1">
      <c r="A360" s="10">
        <v>61</v>
      </c>
      <c r="B360" s="10" t="s">
        <v>15</v>
      </c>
      <c r="C360" s="10">
        <v>17</v>
      </c>
      <c r="D360" s="8">
        <v>431</v>
      </c>
      <c r="E360" s="5">
        <f t="shared" si="11"/>
        <v>1.5832782308427006E-2</v>
      </c>
    </row>
    <row r="361" spans="1:5" ht="16.5" customHeight="1">
      <c r="A361" s="10">
        <v>61</v>
      </c>
      <c r="B361" s="10" t="s">
        <v>15</v>
      </c>
      <c r="C361" s="10">
        <v>18</v>
      </c>
      <c r="D361" s="8">
        <v>516</v>
      </c>
      <c r="E361" s="5">
        <f t="shared" si="11"/>
        <v>1.8955256777606348E-2</v>
      </c>
    </row>
    <row r="362" spans="1:5" ht="16.5" customHeight="1">
      <c r="A362" s="10">
        <v>61</v>
      </c>
      <c r="B362" s="10" t="s">
        <v>15</v>
      </c>
      <c r="C362" s="10">
        <v>19</v>
      </c>
      <c r="D362" s="8">
        <v>569</v>
      </c>
      <c r="E362" s="5">
        <f t="shared" si="11"/>
        <v>2.0902211446624054E-2</v>
      </c>
    </row>
    <row r="363" spans="1:5" ht="16.5" customHeight="1">
      <c r="A363" s="10">
        <v>61</v>
      </c>
      <c r="B363" s="10" t="s">
        <v>15</v>
      </c>
      <c r="C363" s="10">
        <v>20</v>
      </c>
      <c r="D363" s="8">
        <v>550</v>
      </c>
      <c r="E363" s="5">
        <f t="shared" si="11"/>
        <v>2.0204246565278083E-2</v>
      </c>
    </row>
    <row r="364" spans="1:5" ht="16.5" customHeight="1">
      <c r="A364" s="10">
        <v>61</v>
      </c>
      <c r="B364" s="10" t="s">
        <v>15</v>
      </c>
      <c r="C364" s="10">
        <v>21</v>
      </c>
      <c r="D364" s="8">
        <v>500</v>
      </c>
      <c r="E364" s="5">
        <f t="shared" si="11"/>
        <v>1.8367496877525532E-2</v>
      </c>
    </row>
    <row r="365" spans="1:5" ht="16.5" customHeight="1">
      <c r="A365" s="10">
        <v>61</v>
      </c>
      <c r="B365" s="10" t="s">
        <v>15</v>
      </c>
      <c r="C365" s="10">
        <v>22</v>
      </c>
      <c r="D365" s="8">
        <v>335</v>
      </c>
      <c r="E365" s="5">
        <f t="shared" si="11"/>
        <v>1.2306222907942106E-2</v>
      </c>
    </row>
    <row r="366" spans="1:5" ht="16.5" customHeight="1">
      <c r="A366" s="10">
        <v>61</v>
      </c>
      <c r="B366" s="10" t="s">
        <v>15</v>
      </c>
      <c r="C366" s="10">
        <v>23</v>
      </c>
      <c r="D366" s="8">
        <v>319</v>
      </c>
      <c r="E366" s="5">
        <f t="shared" si="11"/>
        <v>1.1718463007861288E-2</v>
      </c>
    </row>
    <row r="367" spans="1:5" ht="16.5" customHeight="1">
      <c r="A367" s="10">
        <v>61</v>
      </c>
      <c r="B367" s="10" t="s">
        <v>15</v>
      </c>
      <c r="C367" s="10">
        <v>24</v>
      </c>
      <c r="D367" s="8">
        <v>211</v>
      </c>
      <c r="E367" s="5">
        <f t="shared" si="11"/>
        <v>7.751083682315774E-3</v>
      </c>
    </row>
    <row r="368" spans="1:5" ht="16.5" customHeight="1">
      <c r="A368" s="10">
        <v>61</v>
      </c>
      <c r="B368" s="10" t="s">
        <v>15</v>
      </c>
      <c r="C368" s="10">
        <v>25</v>
      </c>
      <c r="D368" s="8">
        <v>105</v>
      </c>
      <c r="E368" s="5">
        <f t="shared" si="11"/>
        <v>3.8571743442803613E-3</v>
      </c>
    </row>
    <row r="369" spans="1:6" ht="16.5" customHeight="1">
      <c r="A369" s="10">
        <v>61</v>
      </c>
      <c r="B369" s="10" t="s">
        <v>15</v>
      </c>
      <c r="C369" s="10">
        <v>26</v>
      </c>
      <c r="D369" s="8">
        <v>90</v>
      </c>
      <c r="E369" s="5">
        <f t="shared" si="11"/>
        <v>3.3061494379545957E-3</v>
      </c>
    </row>
    <row r="370" spans="1:6" ht="16.5" customHeight="1">
      <c r="A370" s="10">
        <v>61</v>
      </c>
      <c r="B370" s="10" t="s">
        <v>15</v>
      </c>
      <c r="C370" s="10">
        <v>27</v>
      </c>
      <c r="D370" s="8">
        <v>98</v>
      </c>
      <c r="E370" s="5">
        <f t="shared" si="11"/>
        <v>3.600029387995004E-3</v>
      </c>
    </row>
    <row r="371" spans="1:6" ht="16.5" customHeight="1">
      <c r="A371" s="10">
        <v>61</v>
      </c>
      <c r="B371" s="10" t="s">
        <v>15</v>
      </c>
      <c r="C371" s="10">
        <v>28</v>
      </c>
      <c r="D371" s="8">
        <v>119</v>
      </c>
      <c r="E371" s="5">
        <f t="shared" si="11"/>
        <v>4.3714642568510763E-3</v>
      </c>
    </row>
    <row r="372" spans="1:6" ht="16.5" customHeight="1">
      <c r="A372" s="10">
        <v>61</v>
      </c>
      <c r="B372" s="10" t="s">
        <v>15</v>
      </c>
      <c r="C372" s="10">
        <v>29</v>
      </c>
      <c r="D372" s="8">
        <v>128</v>
      </c>
      <c r="E372" s="5">
        <f t="shared" si="11"/>
        <v>4.7020792006465355E-3</v>
      </c>
    </row>
    <row r="373" spans="1:6" ht="16.5" customHeight="1">
      <c r="A373" s="10">
        <v>61</v>
      </c>
      <c r="B373" s="10" t="s">
        <v>15</v>
      </c>
      <c r="C373" s="10">
        <v>30</v>
      </c>
      <c r="D373" s="8">
        <v>424</v>
      </c>
      <c r="E373" s="5">
        <f>D373/SUM(D$343:D$373)</f>
        <v>1.5575637352141651E-2</v>
      </c>
      <c r="F373" s="6">
        <f>SUM(E343:E373)</f>
        <v>1</v>
      </c>
    </row>
    <row r="374" spans="1:6" ht="16.5" customHeight="1">
      <c r="A374" s="10">
        <v>62</v>
      </c>
      <c r="B374" s="10" t="s">
        <v>16</v>
      </c>
      <c r="C374" s="10">
        <v>0</v>
      </c>
      <c r="D374" s="8">
        <v>461</v>
      </c>
      <c r="E374" s="5">
        <f>D374/SUM(D$374:D$404)</f>
        <v>2.2024747981462901E-2</v>
      </c>
    </row>
    <row r="375" spans="1:6" ht="16.5" customHeight="1">
      <c r="A375" s="10">
        <v>62</v>
      </c>
      <c r="B375" s="10" t="s">
        <v>16</v>
      </c>
      <c r="C375" s="10">
        <v>1</v>
      </c>
      <c r="D375" s="8">
        <v>1828</v>
      </c>
      <c r="E375" s="5">
        <f t="shared" ref="E375:E403" si="12">D375/SUM(D$374:D$404)</f>
        <v>8.7334575510009074E-2</v>
      </c>
    </row>
    <row r="376" spans="1:6" ht="16.5" customHeight="1">
      <c r="A376" s="10">
        <v>62</v>
      </c>
      <c r="B376" s="10" t="s">
        <v>16</v>
      </c>
      <c r="C376" s="10">
        <v>2</v>
      </c>
      <c r="D376" s="8">
        <v>1599</v>
      </c>
      <c r="E376" s="5">
        <f t="shared" si="12"/>
        <v>7.6393865558262858E-2</v>
      </c>
    </row>
    <row r="377" spans="1:6" ht="16.5" customHeight="1">
      <c r="A377" s="10">
        <v>62</v>
      </c>
      <c r="B377" s="10" t="s">
        <v>16</v>
      </c>
      <c r="C377" s="10">
        <v>3</v>
      </c>
      <c r="D377" s="8">
        <v>1439</v>
      </c>
      <c r="E377" s="5">
        <f t="shared" si="12"/>
        <v>6.8749701399837562E-2</v>
      </c>
    </row>
    <row r="378" spans="1:6" ht="16.5" customHeight="1">
      <c r="A378" s="10">
        <v>62</v>
      </c>
      <c r="B378" s="10" t="s">
        <v>16</v>
      </c>
      <c r="C378" s="10">
        <v>4</v>
      </c>
      <c r="D378" s="8">
        <v>1015</v>
      </c>
      <c r="E378" s="5">
        <f t="shared" si="12"/>
        <v>4.8492666380010513E-2</v>
      </c>
    </row>
    <row r="379" spans="1:6" ht="16.5" customHeight="1">
      <c r="A379" s="10">
        <v>62</v>
      </c>
      <c r="B379" s="10" t="s">
        <v>16</v>
      </c>
      <c r="C379" s="10">
        <v>5</v>
      </c>
      <c r="D379" s="8">
        <v>1059</v>
      </c>
      <c r="E379" s="5">
        <f t="shared" si="12"/>
        <v>5.059481152357747E-2</v>
      </c>
    </row>
    <row r="380" spans="1:6" ht="16.5" customHeight="1">
      <c r="A380" s="10">
        <v>62</v>
      </c>
      <c r="B380" s="10" t="s">
        <v>16</v>
      </c>
      <c r="C380" s="10">
        <v>6</v>
      </c>
      <c r="D380" s="8">
        <v>880</v>
      </c>
      <c r="E380" s="5">
        <f t="shared" si="12"/>
        <v>4.2042902871339161E-2</v>
      </c>
    </row>
    <row r="381" spans="1:6" ht="16.5" customHeight="1">
      <c r="A381" s="10">
        <v>62</v>
      </c>
      <c r="B381" s="10" t="s">
        <v>16</v>
      </c>
      <c r="C381" s="10">
        <v>7</v>
      </c>
      <c r="D381" s="8">
        <v>1314</v>
      </c>
      <c r="E381" s="5">
        <f t="shared" si="12"/>
        <v>6.277769815106779E-2</v>
      </c>
    </row>
    <row r="382" spans="1:6" ht="16.5" customHeight="1">
      <c r="A382" s="10">
        <v>62</v>
      </c>
      <c r="B382" s="10" t="s">
        <v>16</v>
      </c>
      <c r="C382" s="10">
        <v>8</v>
      </c>
      <c r="D382" s="8">
        <v>1634</v>
      </c>
      <c r="E382" s="5">
        <f t="shared" si="12"/>
        <v>7.8066026467918395E-2</v>
      </c>
    </row>
    <row r="383" spans="1:6" ht="16.5" customHeight="1">
      <c r="A383" s="10">
        <v>62</v>
      </c>
      <c r="B383" s="10" t="s">
        <v>16</v>
      </c>
      <c r="C383" s="10">
        <v>9</v>
      </c>
      <c r="D383" s="8">
        <v>1339</v>
      </c>
      <c r="E383" s="5">
        <f t="shared" si="12"/>
        <v>6.3972098800821747E-2</v>
      </c>
    </row>
    <row r="384" spans="1:6" ht="16.5" customHeight="1">
      <c r="A384" s="10">
        <v>62</v>
      </c>
      <c r="B384" s="10" t="s">
        <v>16</v>
      </c>
      <c r="C384" s="10">
        <v>10</v>
      </c>
      <c r="D384" s="8">
        <v>1000</v>
      </c>
      <c r="E384" s="5">
        <f t="shared" si="12"/>
        <v>4.7776025990158136E-2</v>
      </c>
    </row>
    <row r="385" spans="1:5" ht="16.5" customHeight="1">
      <c r="A385" s="10">
        <v>62</v>
      </c>
      <c r="B385" s="10" t="s">
        <v>16</v>
      </c>
      <c r="C385" s="10">
        <v>11</v>
      </c>
      <c r="D385" s="8">
        <v>852</v>
      </c>
      <c r="E385" s="5">
        <f t="shared" si="12"/>
        <v>4.0705174143614735E-2</v>
      </c>
    </row>
    <row r="386" spans="1:5" ht="16.5" customHeight="1">
      <c r="A386" s="10">
        <v>62</v>
      </c>
      <c r="B386" s="10" t="s">
        <v>16</v>
      </c>
      <c r="C386" s="10">
        <v>12</v>
      </c>
      <c r="D386" s="8">
        <v>761</v>
      </c>
      <c r="E386" s="5">
        <f t="shared" si="12"/>
        <v>3.6357555778510346E-2</v>
      </c>
    </row>
    <row r="387" spans="1:5" ht="16.5" customHeight="1">
      <c r="A387" s="10">
        <v>62</v>
      </c>
      <c r="B387" s="10" t="s">
        <v>16</v>
      </c>
      <c r="C387" s="10">
        <v>13</v>
      </c>
      <c r="D387" s="8">
        <v>942</v>
      </c>
      <c r="E387" s="5">
        <f t="shared" si="12"/>
        <v>4.500501648272897E-2</v>
      </c>
    </row>
    <row r="388" spans="1:5" ht="16.5" customHeight="1">
      <c r="A388" s="10">
        <v>62</v>
      </c>
      <c r="B388" s="10" t="s">
        <v>16</v>
      </c>
      <c r="C388" s="10">
        <v>14</v>
      </c>
      <c r="D388" s="8">
        <v>670</v>
      </c>
      <c r="E388" s="5">
        <f t="shared" si="12"/>
        <v>3.2009937413405951E-2</v>
      </c>
    </row>
    <row r="389" spans="1:5" ht="16.5" customHeight="1">
      <c r="A389" s="10">
        <v>62</v>
      </c>
      <c r="B389" s="10" t="s">
        <v>16</v>
      </c>
      <c r="C389" s="10">
        <v>15</v>
      </c>
      <c r="D389" s="8">
        <v>502</v>
      </c>
      <c r="E389" s="5">
        <f t="shared" si="12"/>
        <v>2.3983565047059386E-2</v>
      </c>
    </row>
    <row r="390" spans="1:5" ht="16.5" customHeight="1">
      <c r="A390" s="10">
        <v>62</v>
      </c>
      <c r="B390" s="10" t="s">
        <v>16</v>
      </c>
      <c r="C390" s="10">
        <v>16</v>
      </c>
      <c r="D390" s="8">
        <v>300</v>
      </c>
      <c r="E390" s="5">
        <f t="shared" si="12"/>
        <v>1.4332807797047441E-2</v>
      </c>
    </row>
    <row r="391" spans="1:5" ht="16.5" customHeight="1">
      <c r="A391" s="10">
        <v>62</v>
      </c>
      <c r="B391" s="10" t="s">
        <v>16</v>
      </c>
      <c r="C391" s="10">
        <v>17</v>
      </c>
      <c r="D391" s="8">
        <v>324</v>
      </c>
      <c r="E391" s="5">
        <f t="shared" si="12"/>
        <v>1.5479432420811236E-2</v>
      </c>
    </row>
    <row r="392" spans="1:5" ht="16.5" customHeight="1">
      <c r="A392" s="10">
        <v>62</v>
      </c>
      <c r="B392" s="10" t="s">
        <v>16</v>
      </c>
      <c r="C392" s="10">
        <v>18</v>
      </c>
      <c r="D392" s="8">
        <v>379</v>
      </c>
      <c r="E392" s="5">
        <f t="shared" si="12"/>
        <v>1.8107113850269935E-2</v>
      </c>
    </row>
    <row r="393" spans="1:5" ht="16.5" customHeight="1">
      <c r="A393" s="10">
        <v>62</v>
      </c>
      <c r="B393" s="10" t="s">
        <v>16</v>
      </c>
      <c r="C393" s="10">
        <v>19</v>
      </c>
      <c r="D393" s="8">
        <v>445</v>
      </c>
      <c r="E393" s="5">
        <f t="shared" si="12"/>
        <v>2.126033156562037E-2</v>
      </c>
    </row>
    <row r="394" spans="1:5" ht="16.5" customHeight="1">
      <c r="A394" s="10">
        <v>62</v>
      </c>
      <c r="B394" s="10" t="s">
        <v>16</v>
      </c>
      <c r="C394" s="10">
        <v>20</v>
      </c>
      <c r="D394" s="8">
        <v>415</v>
      </c>
      <c r="E394" s="5">
        <f t="shared" si="12"/>
        <v>1.9827050785915627E-2</v>
      </c>
    </row>
    <row r="395" spans="1:5" ht="16.5" customHeight="1">
      <c r="A395" s="10">
        <v>62</v>
      </c>
      <c r="B395" s="10" t="s">
        <v>16</v>
      </c>
      <c r="C395" s="10">
        <v>21</v>
      </c>
      <c r="D395" s="8">
        <v>380</v>
      </c>
      <c r="E395" s="5">
        <f t="shared" si="12"/>
        <v>1.8154889876260093E-2</v>
      </c>
    </row>
    <row r="396" spans="1:5" ht="16.5" customHeight="1">
      <c r="A396" s="10">
        <v>62</v>
      </c>
      <c r="B396" s="10" t="s">
        <v>16</v>
      </c>
      <c r="C396" s="10">
        <v>22</v>
      </c>
      <c r="D396" s="8">
        <v>253</v>
      </c>
      <c r="E396" s="5">
        <f t="shared" si="12"/>
        <v>1.2087334575510009E-2</v>
      </c>
    </row>
    <row r="397" spans="1:5" ht="16.5" customHeight="1">
      <c r="A397" s="10">
        <v>62</v>
      </c>
      <c r="B397" s="10" t="s">
        <v>16</v>
      </c>
      <c r="C397" s="10">
        <v>23</v>
      </c>
      <c r="D397" s="8">
        <v>250</v>
      </c>
      <c r="E397" s="5">
        <f t="shared" si="12"/>
        <v>1.1944006497539534E-2</v>
      </c>
    </row>
    <row r="398" spans="1:5" ht="16.5" customHeight="1">
      <c r="A398" s="10">
        <v>62</v>
      </c>
      <c r="B398" s="10" t="s">
        <v>16</v>
      </c>
      <c r="C398" s="10">
        <v>24</v>
      </c>
      <c r="D398" s="8">
        <v>158</v>
      </c>
      <c r="E398" s="5">
        <f t="shared" si="12"/>
        <v>7.5486121064449862E-3</v>
      </c>
    </row>
    <row r="399" spans="1:5" ht="16.5" customHeight="1">
      <c r="A399" s="10">
        <v>62</v>
      </c>
      <c r="B399" s="10" t="s">
        <v>16</v>
      </c>
      <c r="C399" s="10">
        <v>25</v>
      </c>
      <c r="D399" s="8">
        <v>80</v>
      </c>
      <c r="E399" s="5">
        <f t="shared" si="12"/>
        <v>3.8220820792126513E-3</v>
      </c>
    </row>
    <row r="400" spans="1:5" ht="16.5" customHeight="1">
      <c r="A400" s="10">
        <v>62</v>
      </c>
      <c r="B400" s="10" t="s">
        <v>16</v>
      </c>
      <c r="C400" s="10">
        <v>26</v>
      </c>
      <c r="D400" s="8">
        <v>68</v>
      </c>
      <c r="E400" s="5">
        <f t="shared" si="12"/>
        <v>3.2487697673307535E-3</v>
      </c>
    </row>
    <row r="401" spans="1:6" ht="16.5" customHeight="1">
      <c r="A401" s="10">
        <v>62</v>
      </c>
      <c r="B401" s="10" t="s">
        <v>16</v>
      </c>
      <c r="C401" s="10">
        <v>27</v>
      </c>
      <c r="D401" s="8">
        <v>73</v>
      </c>
      <c r="E401" s="5">
        <f t="shared" si="12"/>
        <v>3.487649897281544E-3</v>
      </c>
    </row>
    <row r="402" spans="1:6" ht="16.5" customHeight="1">
      <c r="A402" s="10">
        <v>62</v>
      </c>
      <c r="B402" s="10" t="s">
        <v>16</v>
      </c>
      <c r="C402" s="10">
        <v>28</v>
      </c>
      <c r="D402" s="8">
        <v>93</v>
      </c>
      <c r="E402" s="5">
        <f t="shared" si="12"/>
        <v>4.4431704170847068E-3</v>
      </c>
    </row>
    <row r="403" spans="1:6" ht="16.5" customHeight="1">
      <c r="A403" s="10">
        <v>62</v>
      </c>
      <c r="B403" s="10" t="s">
        <v>16</v>
      </c>
      <c r="C403" s="10">
        <v>29</v>
      </c>
      <c r="D403" s="8">
        <v>101</v>
      </c>
      <c r="E403" s="5">
        <f t="shared" si="12"/>
        <v>4.8253786250059723E-3</v>
      </c>
    </row>
    <row r="404" spans="1:6" ht="16.5" customHeight="1">
      <c r="A404" s="10">
        <v>62</v>
      </c>
      <c r="B404" s="10" t="s">
        <v>16</v>
      </c>
      <c r="C404" s="10">
        <v>30</v>
      </c>
      <c r="D404" s="8">
        <v>317</v>
      </c>
      <c r="E404" s="5">
        <f>D404/SUM(D$374:D$404)</f>
        <v>1.514500023888013E-2</v>
      </c>
      <c r="F404" s="6">
        <f>SUM(E374:E404)</f>
        <v>1.0000000000000002</v>
      </c>
    </row>
  </sheetData>
  <phoneticPr fontId="7" type="noConversion"/>
  <pageMargins left="0.75" right="0.75" top="1" bottom="1" header="0.5" footer="0.5"/>
</worksheet>
</file>

<file path=xl/worksheets/sheet7.xml><?xml version="1.0" encoding="utf-8"?>
<worksheet xmlns="http://schemas.openxmlformats.org/spreadsheetml/2006/main" xmlns:r="http://schemas.openxmlformats.org/officeDocument/2006/relationships">
  <dimension ref="A1:D404"/>
  <sheetViews>
    <sheetView workbookViewId="0">
      <selection activeCell="T127" sqref="T127"/>
    </sheetView>
  </sheetViews>
  <sheetFormatPr defaultRowHeight="12.75"/>
  <cols>
    <col min="1" max="1" width="15.7109375" customWidth="1"/>
    <col min="2" max="4" width="14" customWidth="1"/>
  </cols>
  <sheetData>
    <row r="1" spans="1:4" ht="16.5" customHeight="1">
      <c r="A1" s="1" t="s">
        <v>0</v>
      </c>
      <c r="B1" s="1" t="s">
        <v>1</v>
      </c>
      <c r="C1" s="1" t="s">
        <v>2</v>
      </c>
      <c r="D1" s="1" t="s">
        <v>3</v>
      </c>
    </row>
    <row r="2" spans="1:4" ht="16.5" customHeight="1">
      <c r="A2" s="2">
        <v>11</v>
      </c>
      <c r="B2" s="3" t="s">
        <v>4</v>
      </c>
      <c r="C2" s="2">
        <v>0</v>
      </c>
      <c r="D2" s="2">
        <v>0</v>
      </c>
    </row>
    <row r="3" spans="1:4" ht="16.5" customHeight="1">
      <c r="A3" s="2">
        <v>11</v>
      </c>
      <c r="B3" s="3" t="s">
        <v>4</v>
      </c>
      <c r="C3" s="2">
        <v>1</v>
      </c>
      <c r="D3" s="2">
        <v>1</v>
      </c>
    </row>
    <row r="4" spans="1:4" ht="16.5" customHeight="1">
      <c r="A4" s="2">
        <v>11</v>
      </c>
      <c r="B4" s="3" t="s">
        <v>4</v>
      </c>
      <c r="C4" s="2">
        <v>2</v>
      </c>
      <c r="D4" s="2">
        <v>3</v>
      </c>
    </row>
    <row r="5" spans="1:4" ht="16.5" customHeight="1">
      <c r="A5" s="2">
        <v>11</v>
      </c>
      <c r="B5" s="3" t="s">
        <v>4</v>
      </c>
      <c r="C5" s="2">
        <v>3</v>
      </c>
      <c r="D5" s="2">
        <v>3</v>
      </c>
    </row>
    <row r="6" spans="1:4" ht="16.5" customHeight="1">
      <c r="A6" s="2">
        <v>11</v>
      </c>
      <c r="B6" s="3" t="s">
        <v>4</v>
      </c>
      <c r="C6" s="2">
        <v>4</v>
      </c>
      <c r="D6" s="2">
        <v>4</v>
      </c>
    </row>
    <row r="7" spans="1:4" ht="16.5" customHeight="1">
      <c r="A7" s="2">
        <v>11</v>
      </c>
      <c r="B7" s="3" t="s">
        <v>4</v>
      </c>
      <c r="C7" s="2">
        <v>5</v>
      </c>
      <c r="D7" s="2">
        <v>4</v>
      </c>
    </row>
    <row r="8" spans="1:4" ht="16.5" customHeight="1">
      <c r="A8" s="2">
        <v>11</v>
      </c>
      <c r="B8" s="3" t="s">
        <v>4</v>
      </c>
      <c r="C8" s="2">
        <v>6</v>
      </c>
      <c r="D8" s="2">
        <v>4</v>
      </c>
    </row>
    <row r="9" spans="1:4" ht="16.5" customHeight="1">
      <c r="A9" s="2">
        <v>11</v>
      </c>
      <c r="B9" s="3" t="s">
        <v>4</v>
      </c>
      <c r="C9" s="2">
        <v>7</v>
      </c>
      <c r="D9" s="2">
        <v>6</v>
      </c>
    </row>
    <row r="10" spans="1:4" ht="16.5" customHeight="1">
      <c r="A10" s="2">
        <v>11</v>
      </c>
      <c r="B10" s="3" t="s">
        <v>4</v>
      </c>
      <c r="C10" s="2">
        <v>8</v>
      </c>
      <c r="D10" s="2">
        <v>3</v>
      </c>
    </row>
    <row r="11" spans="1:4" ht="16.5" customHeight="1">
      <c r="A11" s="2">
        <v>11</v>
      </c>
      <c r="B11" s="3" t="s">
        <v>4</v>
      </c>
      <c r="C11" s="2">
        <v>9</v>
      </c>
      <c r="D11" s="2">
        <v>3</v>
      </c>
    </row>
    <row r="12" spans="1:4" ht="16.5" customHeight="1">
      <c r="A12" s="2">
        <v>11</v>
      </c>
      <c r="B12" s="3" t="s">
        <v>4</v>
      </c>
      <c r="C12" s="2">
        <v>10</v>
      </c>
      <c r="D12" s="2">
        <v>3</v>
      </c>
    </row>
    <row r="13" spans="1:4" ht="16.5" customHeight="1">
      <c r="A13" s="2">
        <v>11</v>
      </c>
      <c r="B13" s="3" t="s">
        <v>4</v>
      </c>
      <c r="C13" s="2">
        <v>11</v>
      </c>
      <c r="D13" s="2">
        <v>10</v>
      </c>
    </row>
    <row r="14" spans="1:4" ht="16.5" customHeight="1">
      <c r="A14" s="2">
        <v>11</v>
      </c>
      <c r="B14" s="3" t="s">
        <v>4</v>
      </c>
      <c r="C14" s="2">
        <v>12</v>
      </c>
      <c r="D14" s="2">
        <v>1</v>
      </c>
    </row>
    <row r="15" spans="1:4" ht="16.5" customHeight="1">
      <c r="A15" s="2">
        <v>11</v>
      </c>
      <c r="B15" s="3" t="s">
        <v>4</v>
      </c>
      <c r="C15" s="2">
        <v>13</v>
      </c>
      <c r="D15" s="2">
        <v>2</v>
      </c>
    </row>
    <row r="16" spans="1:4" ht="16.5" customHeight="1">
      <c r="A16" s="2">
        <v>11</v>
      </c>
      <c r="B16" s="3" t="s">
        <v>4</v>
      </c>
      <c r="C16" s="2">
        <v>14</v>
      </c>
      <c r="D16" s="2">
        <v>1</v>
      </c>
    </row>
    <row r="17" spans="1:4" ht="16.5" customHeight="1">
      <c r="A17" s="2">
        <v>11</v>
      </c>
      <c r="B17" s="3" t="s">
        <v>4</v>
      </c>
      <c r="C17" s="2">
        <v>15</v>
      </c>
      <c r="D17" s="2">
        <v>0</v>
      </c>
    </row>
    <row r="18" spans="1:4" ht="16.5" customHeight="1">
      <c r="A18" s="2">
        <v>11</v>
      </c>
      <c r="B18" s="3" t="s">
        <v>4</v>
      </c>
      <c r="C18" s="2">
        <v>16</v>
      </c>
      <c r="D18" s="2">
        <v>0</v>
      </c>
    </row>
    <row r="19" spans="1:4" ht="16.5" customHeight="1">
      <c r="A19" s="2">
        <v>11</v>
      </c>
      <c r="B19" s="3" t="s">
        <v>4</v>
      </c>
      <c r="C19" s="2">
        <v>17</v>
      </c>
      <c r="D19" s="2">
        <v>1</v>
      </c>
    </row>
    <row r="20" spans="1:4" ht="16.5" customHeight="1">
      <c r="A20" s="2">
        <v>11</v>
      </c>
      <c r="B20" s="3" t="s">
        <v>4</v>
      </c>
      <c r="C20" s="2">
        <v>18</v>
      </c>
      <c r="D20" s="2">
        <v>0</v>
      </c>
    </row>
    <row r="21" spans="1:4" ht="16.5" customHeight="1">
      <c r="A21" s="2">
        <v>11</v>
      </c>
      <c r="B21" s="3" t="s">
        <v>4</v>
      </c>
      <c r="C21" s="2">
        <v>19</v>
      </c>
      <c r="D21" s="2">
        <v>0</v>
      </c>
    </row>
    <row r="22" spans="1:4" ht="16.5" customHeight="1">
      <c r="A22" s="2">
        <v>11</v>
      </c>
      <c r="B22" s="3" t="s">
        <v>4</v>
      </c>
      <c r="C22" s="2">
        <v>20</v>
      </c>
      <c r="D22" s="2">
        <v>0</v>
      </c>
    </row>
    <row r="23" spans="1:4" ht="16.5" customHeight="1">
      <c r="A23" s="2">
        <v>11</v>
      </c>
      <c r="B23" s="3" t="s">
        <v>4</v>
      </c>
      <c r="C23" s="2">
        <v>21</v>
      </c>
      <c r="D23" s="2">
        <v>0</v>
      </c>
    </row>
    <row r="24" spans="1:4" ht="16.5" customHeight="1">
      <c r="A24" s="2">
        <v>11</v>
      </c>
      <c r="B24" s="3" t="s">
        <v>4</v>
      </c>
      <c r="C24" s="2">
        <v>22</v>
      </c>
      <c r="D24" s="2">
        <v>0</v>
      </c>
    </row>
    <row r="25" spans="1:4" ht="16.5" customHeight="1">
      <c r="A25" s="2">
        <v>11</v>
      </c>
      <c r="B25" s="3" t="s">
        <v>4</v>
      </c>
      <c r="C25" s="2">
        <v>23</v>
      </c>
      <c r="D25" s="2">
        <v>0</v>
      </c>
    </row>
    <row r="26" spans="1:4" ht="16.5" customHeight="1">
      <c r="A26" s="2">
        <v>11</v>
      </c>
      <c r="B26" s="3" t="s">
        <v>4</v>
      </c>
      <c r="C26" s="2">
        <v>24</v>
      </c>
      <c r="D26" s="2">
        <v>0</v>
      </c>
    </row>
    <row r="27" spans="1:4" ht="16.5" customHeight="1">
      <c r="A27" s="2">
        <v>11</v>
      </c>
      <c r="B27" s="3" t="s">
        <v>4</v>
      </c>
      <c r="C27" s="2">
        <v>25</v>
      </c>
      <c r="D27" s="2">
        <v>0</v>
      </c>
    </row>
    <row r="28" spans="1:4" ht="16.5" customHeight="1">
      <c r="A28" s="2">
        <v>11</v>
      </c>
      <c r="B28" s="3" t="s">
        <v>4</v>
      </c>
      <c r="C28" s="2">
        <v>26</v>
      </c>
      <c r="D28" s="2">
        <v>0</v>
      </c>
    </row>
    <row r="29" spans="1:4" ht="16.5" customHeight="1">
      <c r="A29" s="2">
        <v>11</v>
      </c>
      <c r="B29" s="3" t="s">
        <v>4</v>
      </c>
      <c r="C29" s="2">
        <v>27</v>
      </c>
      <c r="D29" s="2">
        <v>0</v>
      </c>
    </row>
    <row r="30" spans="1:4" ht="16.5" customHeight="1">
      <c r="A30" s="2">
        <v>11</v>
      </c>
      <c r="B30" s="3" t="s">
        <v>4</v>
      </c>
      <c r="C30" s="2">
        <v>28</v>
      </c>
      <c r="D30" s="2">
        <v>0</v>
      </c>
    </row>
    <row r="31" spans="1:4" ht="16.5" customHeight="1">
      <c r="A31" s="2">
        <v>11</v>
      </c>
      <c r="B31" s="3" t="s">
        <v>4</v>
      </c>
      <c r="C31" s="2">
        <v>29</v>
      </c>
      <c r="D31" s="2">
        <v>0</v>
      </c>
    </row>
    <row r="32" spans="1:4" ht="16.5" customHeight="1">
      <c r="A32" s="2">
        <v>11</v>
      </c>
      <c r="B32" s="3" t="s">
        <v>4</v>
      </c>
      <c r="C32" s="2">
        <v>30</v>
      </c>
      <c r="D32" s="2">
        <v>0</v>
      </c>
    </row>
    <row r="33" spans="1:4" ht="16.5" customHeight="1">
      <c r="A33" s="2">
        <v>21</v>
      </c>
      <c r="B33" s="3" t="s">
        <v>5</v>
      </c>
      <c r="C33" s="2">
        <v>0</v>
      </c>
      <c r="D33" s="2">
        <v>205179</v>
      </c>
    </row>
    <row r="34" spans="1:4" ht="16.5" customHeight="1">
      <c r="A34" s="2">
        <v>21</v>
      </c>
      <c r="B34" s="3" t="s">
        <v>5</v>
      </c>
      <c r="C34" s="2">
        <v>1</v>
      </c>
      <c r="D34" s="2">
        <v>285065</v>
      </c>
    </row>
    <row r="35" spans="1:4" ht="16.5" customHeight="1">
      <c r="A35" s="2">
        <v>21</v>
      </c>
      <c r="B35" s="3" t="s">
        <v>5</v>
      </c>
      <c r="C35" s="2">
        <v>2</v>
      </c>
      <c r="D35" s="2">
        <v>265594</v>
      </c>
    </row>
    <row r="36" spans="1:4" ht="16.5" customHeight="1">
      <c r="A36" s="2">
        <v>21</v>
      </c>
      <c r="B36" s="3" t="s">
        <v>5</v>
      </c>
      <c r="C36" s="2">
        <v>3</v>
      </c>
      <c r="D36" s="2">
        <v>255381</v>
      </c>
    </row>
    <row r="37" spans="1:4" ht="16.5" customHeight="1">
      <c r="A37" s="2">
        <v>21</v>
      </c>
      <c r="B37" s="3" t="s">
        <v>5</v>
      </c>
      <c r="C37" s="2">
        <v>4</v>
      </c>
      <c r="D37" s="2">
        <v>226237</v>
      </c>
    </row>
    <row r="38" spans="1:4" ht="16.5" customHeight="1">
      <c r="A38" s="2">
        <v>21</v>
      </c>
      <c r="B38" s="3" t="s">
        <v>5</v>
      </c>
      <c r="C38" s="2">
        <v>5</v>
      </c>
      <c r="D38" s="2">
        <v>239354</v>
      </c>
    </row>
    <row r="39" spans="1:4" ht="16.5" customHeight="1">
      <c r="A39" s="2">
        <v>21</v>
      </c>
      <c r="B39" s="3" t="s">
        <v>5</v>
      </c>
      <c r="C39" s="2">
        <v>6</v>
      </c>
      <c r="D39" s="2">
        <v>234260</v>
      </c>
    </row>
    <row r="40" spans="1:4" ht="16.5" customHeight="1">
      <c r="A40" s="2">
        <v>21</v>
      </c>
      <c r="B40" s="3" t="s">
        <v>5</v>
      </c>
      <c r="C40" s="2">
        <v>7</v>
      </c>
      <c r="D40" s="2">
        <v>214636</v>
      </c>
    </row>
    <row r="41" spans="1:4" ht="16.5" customHeight="1">
      <c r="A41" s="2">
        <v>21</v>
      </c>
      <c r="B41" s="3" t="s">
        <v>5</v>
      </c>
      <c r="C41" s="2">
        <v>8</v>
      </c>
      <c r="D41" s="2">
        <v>234203</v>
      </c>
    </row>
    <row r="42" spans="1:4" ht="16.5" customHeight="1">
      <c r="A42" s="2">
        <v>21</v>
      </c>
      <c r="B42" s="3" t="s">
        <v>5</v>
      </c>
      <c r="C42" s="2">
        <v>9</v>
      </c>
      <c r="D42" s="2">
        <v>190811</v>
      </c>
    </row>
    <row r="43" spans="1:4" ht="16.5" customHeight="1">
      <c r="A43" s="2">
        <v>21</v>
      </c>
      <c r="B43" s="3" t="s">
        <v>5</v>
      </c>
      <c r="C43" s="2">
        <v>10</v>
      </c>
      <c r="D43" s="2">
        <v>169417</v>
      </c>
    </row>
    <row r="44" spans="1:4" ht="16.5" customHeight="1">
      <c r="A44" s="2">
        <v>21</v>
      </c>
      <c r="B44" s="3" t="s">
        <v>5</v>
      </c>
      <c r="C44" s="2">
        <v>11</v>
      </c>
      <c r="D44" s="2">
        <v>152204</v>
      </c>
    </row>
    <row r="45" spans="1:4" ht="16.5" customHeight="1">
      <c r="A45" s="2">
        <v>21</v>
      </c>
      <c r="B45" s="3" t="s">
        <v>5</v>
      </c>
      <c r="C45" s="2">
        <v>12</v>
      </c>
      <c r="D45" s="2">
        <v>123180</v>
      </c>
    </row>
    <row r="46" spans="1:4" ht="16.5" customHeight="1">
      <c r="A46" s="2">
        <v>21</v>
      </c>
      <c r="B46" s="3" t="s">
        <v>5</v>
      </c>
      <c r="C46" s="2">
        <v>13</v>
      </c>
      <c r="D46" s="2">
        <v>123065</v>
      </c>
    </row>
    <row r="47" spans="1:4" ht="16.5" customHeight="1">
      <c r="A47" s="2">
        <v>21</v>
      </c>
      <c r="B47" s="3" t="s">
        <v>5</v>
      </c>
      <c r="C47" s="2">
        <v>14</v>
      </c>
      <c r="D47" s="2">
        <v>96804</v>
      </c>
    </row>
    <row r="48" spans="1:4" ht="16.5" customHeight="1">
      <c r="A48" s="2">
        <v>21</v>
      </c>
      <c r="B48" s="3" t="s">
        <v>5</v>
      </c>
      <c r="C48" s="2">
        <v>15</v>
      </c>
      <c r="D48" s="2">
        <v>81587</v>
      </c>
    </row>
    <row r="49" spans="1:4" ht="16.5" customHeight="1">
      <c r="A49" s="2">
        <v>21</v>
      </c>
      <c r="B49" s="3" t="s">
        <v>5</v>
      </c>
      <c r="C49" s="2">
        <v>16</v>
      </c>
      <c r="D49" s="2">
        <v>64734</v>
      </c>
    </row>
    <row r="50" spans="1:4" ht="16.5" customHeight="1">
      <c r="A50" s="2">
        <v>21</v>
      </c>
      <c r="B50" s="3" t="s">
        <v>5</v>
      </c>
      <c r="C50" s="2">
        <v>17</v>
      </c>
      <c r="D50" s="2">
        <v>48149</v>
      </c>
    </row>
    <row r="51" spans="1:4" ht="16.5" customHeight="1">
      <c r="A51" s="2">
        <v>21</v>
      </c>
      <c r="B51" s="3" t="s">
        <v>5</v>
      </c>
      <c r="C51" s="2">
        <v>18</v>
      </c>
      <c r="D51" s="2">
        <v>41994</v>
      </c>
    </row>
    <row r="52" spans="1:4" ht="16.5" customHeight="1">
      <c r="A52" s="2">
        <v>21</v>
      </c>
      <c r="B52" s="3" t="s">
        <v>5</v>
      </c>
      <c r="C52" s="2">
        <v>19</v>
      </c>
      <c r="D52" s="2">
        <v>30702</v>
      </c>
    </row>
    <row r="53" spans="1:4" ht="16.5" customHeight="1">
      <c r="A53" s="2">
        <v>21</v>
      </c>
      <c r="B53" s="3" t="s">
        <v>5</v>
      </c>
      <c r="C53" s="2">
        <v>20</v>
      </c>
      <c r="D53" s="2">
        <v>23537</v>
      </c>
    </row>
    <row r="54" spans="1:4" ht="16.5" customHeight="1">
      <c r="A54" s="2">
        <v>21</v>
      </c>
      <c r="B54" s="3" t="s">
        <v>5</v>
      </c>
      <c r="C54" s="2">
        <v>21</v>
      </c>
      <c r="D54" s="2">
        <v>20475</v>
      </c>
    </row>
    <row r="55" spans="1:4" ht="16.5" customHeight="1">
      <c r="A55" s="2">
        <v>21</v>
      </c>
      <c r="B55" s="3" t="s">
        <v>5</v>
      </c>
      <c r="C55" s="2">
        <v>22</v>
      </c>
      <c r="D55" s="2">
        <v>14476</v>
      </c>
    </row>
    <row r="56" spans="1:4" ht="16.5" customHeight="1">
      <c r="A56" s="2">
        <v>21</v>
      </c>
      <c r="B56" s="3" t="s">
        <v>5</v>
      </c>
      <c r="C56" s="2">
        <v>23</v>
      </c>
      <c r="D56" s="2">
        <v>9925</v>
      </c>
    </row>
    <row r="57" spans="1:4" ht="16.5" customHeight="1">
      <c r="A57" s="2">
        <v>21</v>
      </c>
      <c r="B57" s="3" t="s">
        <v>5</v>
      </c>
      <c r="C57" s="2">
        <v>24</v>
      </c>
      <c r="D57" s="2">
        <v>6791</v>
      </c>
    </row>
    <row r="58" spans="1:4" ht="16.5" customHeight="1">
      <c r="A58" s="2">
        <v>21</v>
      </c>
      <c r="B58" s="3" t="s">
        <v>5</v>
      </c>
      <c r="C58" s="2">
        <v>25</v>
      </c>
      <c r="D58" s="2">
        <v>3787</v>
      </c>
    </row>
    <row r="59" spans="1:4" ht="16.5" customHeight="1">
      <c r="A59" s="2">
        <v>21</v>
      </c>
      <c r="B59" s="3" t="s">
        <v>5</v>
      </c>
      <c r="C59" s="2">
        <v>26</v>
      </c>
      <c r="D59" s="2">
        <v>2468</v>
      </c>
    </row>
    <row r="60" spans="1:4" ht="16.5" customHeight="1">
      <c r="A60" s="2">
        <v>21</v>
      </c>
      <c r="B60" s="3" t="s">
        <v>5</v>
      </c>
      <c r="C60" s="2">
        <v>27</v>
      </c>
      <c r="D60" s="2">
        <v>2053</v>
      </c>
    </row>
    <row r="61" spans="1:4" ht="16.5" customHeight="1">
      <c r="A61" s="2">
        <v>21</v>
      </c>
      <c r="B61" s="3" t="s">
        <v>5</v>
      </c>
      <c r="C61" s="2">
        <v>28</v>
      </c>
      <c r="D61" s="2">
        <v>1779</v>
      </c>
    </row>
    <row r="62" spans="1:4" ht="16.5" customHeight="1">
      <c r="A62" s="2">
        <v>21</v>
      </c>
      <c r="B62" s="3" t="s">
        <v>5</v>
      </c>
      <c r="C62" s="2">
        <v>29</v>
      </c>
      <c r="D62" s="2">
        <v>3177</v>
      </c>
    </row>
    <row r="63" spans="1:4" ht="16.5" customHeight="1">
      <c r="A63" s="2">
        <v>21</v>
      </c>
      <c r="B63" s="3" t="s">
        <v>5</v>
      </c>
      <c r="C63" s="2">
        <v>30</v>
      </c>
      <c r="D63" s="2">
        <v>23576</v>
      </c>
    </row>
    <row r="64" spans="1:4" ht="16.5" customHeight="1">
      <c r="A64" s="2">
        <v>31</v>
      </c>
      <c r="B64" s="3" t="s">
        <v>6</v>
      </c>
      <c r="C64" s="2">
        <v>0</v>
      </c>
      <c r="D64" s="2">
        <v>128229</v>
      </c>
    </row>
    <row r="65" spans="1:4" ht="16.5" customHeight="1">
      <c r="A65" s="2">
        <v>31</v>
      </c>
      <c r="B65" s="3" t="s">
        <v>6</v>
      </c>
      <c r="C65" s="2">
        <v>1</v>
      </c>
      <c r="D65" s="2">
        <v>199550</v>
      </c>
    </row>
    <row r="66" spans="1:4" ht="16.5" customHeight="1">
      <c r="A66" s="2">
        <v>31</v>
      </c>
      <c r="B66" s="3" t="s">
        <v>6</v>
      </c>
      <c r="C66" s="2">
        <v>2</v>
      </c>
      <c r="D66" s="2">
        <v>199201</v>
      </c>
    </row>
    <row r="67" spans="1:4" ht="16.5" customHeight="1">
      <c r="A67" s="2">
        <v>31</v>
      </c>
      <c r="B67" s="3" t="s">
        <v>6</v>
      </c>
      <c r="C67" s="2">
        <v>3</v>
      </c>
      <c r="D67" s="2">
        <v>196223</v>
      </c>
    </row>
    <row r="68" spans="1:4" ht="16.5" customHeight="1">
      <c r="A68" s="2">
        <v>31</v>
      </c>
      <c r="B68" s="3" t="s">
        <v>6</v>
      </c>
      <c r="C68" s="2">
        <v>4</v>
      </c>
      <c r="D68" s="2">
        <v>184079</v>
      </c>
    </row>
    <row r="69" spans="1:4" ht="16.5" customHeight="1">
      <c r="A69" s="2">
        <v>31</v>
      </c>
      <c r="B69" s="3" t="s">
        <v>6</v>
      </c>
      <c r="C69" s="2">
        <v>5</v>
      </c>
      <c r="D69" s="2">
        <v>161393</v>
      </c>
    </row>
    <row r="70" spans="1:4" ht="16.5" customHeight="1">
      <c r="A70" s="2">
        <v>31</v>
      </c>
      <c r="B70" s="3" t="s">
        <v>6</v>
      </c>
      <c r="C70" s="2">
        <v>6</v>
      </c>
      <c r="D70" s="2">
        <v>151809</v>
      </c>
    </row>
    <row r="71" spans="1:4" ht="16.5" customHeight="1">
      <c r="A71" s="2">
        <v>31</v>
      </c>
      <c r="B71" s="3" t="s">
        <v>6</v>
      </c>
      <c r="C71" s="2">
        <v>7</v>
      </c>
      <c r="D71" s="2">
        <v>125554</v>
      </c>
    </row>
    <row r="72" spans="1:4" ht="16.5" customHeight="1">
      <c r="A72" s="2">
        <v>31</v>
      </c>
      <c r="B72" s="3" t="s">
        <v>6</v>
      </c>
      <c r="C72" s="2">
        <v>8</v>
      </c>
      <c r="D72" s="2">
        <v>116684</v>
      </c>
    </row>
    <row r="73" spans="1:4" ht="16.5" customHeight="1">
      <c r="A73" s="2">
        <v>31</v>
      </c>
      <c r="B73" s="3" t="s">
        <v>6</v>
      </c>
      <c r="C73" s="2">
        <v>9</v>
      </c>
      <c r="D73" s="2">
        <v>98565</v>
      </c>
    </row>
    <row r="74" spans="1:4" ht="16.5" customHeight="1">
      <c r="A74" s="2">
        <v>31</v>
      </c>
      <c r="B74" s="3" t="s">
        <v>6</v>
      </c>
      <c r="C74" s="2">
        <v>10</v>
      </c>
      <c r="D74" s="2">
        <v>86143</v>
      </c>
    </row>
    <row r="75" spans="1:4" ht="16.5" customHeight="1">
      <c r="A75" s="2">
        <v>31</v>
      </c>
      <c r="B75" s="3" t="s">
        <v>6</v>
      </c>
      <c r="C75" s="2">
        <v>11</v>
      </c>
      <c r="D75" s="2">
        <v>72636</v>
      </c>
    </row>
    <row r="76" spans="1:4" ht="16.5" customHeight="1">
      <c r="A76" s="2">
        <v>31</v>
      </c>
      <c r="B76" s="3" t="s">
        <v>6</v>
      </c>
      <c r="C76" s="2">
        <v>12</v>
      </c>
      <c r="D76" s="2">
        <v>55364</v>
      </c>
    </row>
    <row r="77" spans="1:4" ht="16.5" customHeight="1">
      <c r="A77" s="2">
        <v>31</v>
      </c>
      <c r="B77" s="3" t="s">
        <v>6</v>
      </c>
      <c r="C77" s="2">
        <v>13</v>
      </c>
      <c r="D77" s="2">
        <v>55469</v>
      </c>
    </row>
    <row r="78" spans="1:4" ht="16.5" customHeight="1">
      <c r="A78" s="2">
        <v>31</v>
      </c>
      <c r="B78" s="3" t="s">
        <v>6</v>
      </c>
      <c r="C78" s="2">
        <v>14</v>
      </c>
      <c r="D78" s="2">
        <v>43364</v>
      </c>
    </row>
    <row r="79" spans="1:4" ht="16.5" customHeight="1">
      <c r="A79" s="2">
        <v>31</v>
      </c>
      <c r="B79" s="3" t="s">
        <v>6</v>
      </c>
      <c r="C79" s="2">
        <v>15</v>
      </c>
      <c r="D79" s="2">
        <v>29601</v>
      </c>
    </row>
    <row r="80" spans="1:4" ht="16.5" customHeight="1">
      <c r="A80" s="2">
        <v>31</v>
      </c>
      <c r="B80" s="3" t="s">
        <v>6</v>
      </c>
      <c r="C80" s="2">
        <v>16</v>
      </c>
      <c r="D80" s="2">
        <v>18853</v>
      </c>
    </row>
    <row r="81" spans="1:4" ht="16.5" customHeight="1">
      <c r="A81" s="2">
        <v>31</v>
      </c>
      <c r="B81" s="3" t="s">
        <v>6</v>
      </c>
      <c r="C81" s="2">
        <v>17</v>
      </c>
      <c r="D81" s="2">
        <v>14876</v>
      </c>
    </row>
    <row r="82" spans="1:4" ht="16.5" customHeight="1">
      <c r="A82" s="2">
        <v>31</v>
      </c>
      <c r="B82" s="3" t="s">
        <v>6</v>
      </c>
      <c r="C82" s="2">
        <v>18</v>
      </c>
      <c r="D82" s="2">
        <v>13459</v>
      </c>
    </row>
    <row r="83" spans="1:4" ht="16.5" customHeight="1">
      <c r="A83" s="2">
        <v>31</v>
      </c>
      <c r="B83" s="3" t="s">
        <v>6</v>
      </c>
      <c r="C83" s="2">
        <v>19</v>
      </c>
      <c r="D83" s="2">
        <v>14314</v>
      </c>
    </row>
    <row r="84" spans="1:4" ht="16.5" customHeight="1">
      <c r="A84" s="2">
        <v>31</v>
      </c>
      <c r="B84" s="3" t="s">
        <v>6</v>
      </c>
      <c r="C84" s="2">
        <v>20</v>
      </c>
      <c r="D84" s="2">
        <v>12673</v>
      </c>
    </row>
    <row r="85" spans="1:4" ht="16.5" customHeight="1">
      <c r="A85" s="2">
        <v>31</v>
      </c>
      <c r="B85" s="3" t="s">
        <v>6</v>
      </c>
      <c r="C85" s="2">
        <v>21</v>
      </c>
      <c r="D85" s="2">
        <v>9458</v>
      </c>
    </row>
    <row r="86" spans="1:4" ht="16.5" customHeight="1">
      <c r="A86" s="2">
        <v>31</v>
      </c>
      <c r="B86" s="3" t="s">
        <v>6</v>
      </c>
      <c r="C86" s="2">
        <v>22</v>
      </c>
      <c r="D86" s="2">
        <v>6883</v>
      </c>
    </row>
    <row r="87" spans="1:4" ht="16.5" customHeight="1">
      <c r="A87" s="2">
        <v>31</v>
      </c>
      <c r="B87" s="3" t="s">
        <v>6</v>
      </c>
      <c r="C87" s="2">
        <v>23</v>
      </c>
      <c r="D87" s="2">
        <v>4328</v>
      </c>
    </row>
    <row r="88" spans="1:4" ht="16.5" customHeight="1">
      <c r="A88" s="2">
        <v>31</v>
      </c>
      <c r="B88" s="3" t="s">
        <v>6</v>
      </c>
      <c r="C88" s="2">
        <v>24</v>
      </c>
      <c r="D88" s="2">
        <v>3095</v>
      </c>
    </row>
    <row r="89" spans="1:4" ht="16.5" customHeight="1">
      <c r="A89" s="2">
        <v>31</v>
      </c>
      <c r="B89" s="3" t="s">
        <v>6</v>
      </c>
      <c r="C89" s="2">
        <v>25</v>
      </c>
      <c r="D89" s="2">
        <v>1836</v>
      </c>
    </row>
    <row r="90" spans="1:4" ht="16.5" customHeight="1">
      <c r="A90" s="2">
        <v>31</v>
      </c>
      <c r="B90" s="3" t="s">
        <v>6</v>
      </c>
      <c r="C90" s="2">
        <v>26</v>
      </c>
      <c r="D90" s="2">
        <v>1161</v>
      </c>
    </row>
    <row r="91" spans="1:4" ht="16.5" customHeight="1">
      <c r="A91" s="2">
        <v>31</v>
      </c>
      <c r="B91" s="3" t="s">
        <v>6</v>
      </c>
      <c r="C91" s="2">
        <v>27</v>
      </c>
      <c r="D91" s="2">
        <v>862</v>
      </c>
    </row>
    <row r="92" spans="1:4" ht="16.5" customHeight="1">
      <c r="A92" s="2">
        <v>31</v>
      </c>
      <c r="B92" s="3" t="s">
        <v>6</v>
      </c>
      <c r="C92" s="2">
        <v>28</v>
      </c>
      <c r="D92" s="2">
        <v>978</v>
      </c>
    </row>
    <row r="93" spans="1:4" ht="16.5" customHeight="1">
      <c r="A93" s="2">
        <v>31</v>
      </c>
      <c r="B93" s="3" t="s">
        <v>6</v>
      </c>
      <c r="C93" s="2">
        <v>29</v>
      </c>
      <c r="D93" s="2">
        <v>843</v>
      </c>
    </row>
    <row r="94" spans="1:4" ht="16.5" customHeight="1">
      <c r="A94" s="2">
        <v>31</v>
      </c>
      <c r="B94" s="3" t="s">
        <v>6</v>
      </c>
      <c r="C94" s="2">
        <v>30</v>
      </c>
      <c r="D94" s="2">
        <v>3294</v>
      </c>
    </row>
    <row r="95" spans="1:4" ht="16.5" customHeight="1">
      <c r="A95" s="2">
        <v>32</v>
      </c>
      <c r="B95" s="3" t="s">
        <v>7</v>
      </c>
      <c r="C95" s="2">
        <v>0</v>
      </c>
      <c r="D95" s="2">
        <v>38958</v>
      </c>
    </row>
    <row r="96" spans="1:4" ht="16.5" customHeight="1">
      <c r="A96" s="2">
        <v>32</v>
      </c>
      <c r="B96" s="3" t="s">
        <v>7</v>
      </c>
      <c r="C96" s="2">
        <v>1</v>
      </c>
      <c r="D96" s="2">
        <v>60458</v>
      </c>
    </row>
    <row r="97" spans="1:4" ht="16.5" customHeight="1">
      <c r="A97" s="2">
        <v>32</v>
      </c>
      <c r="B97" s="3" t="s">
        <v>7</v>
      </c>
      <c r="C97" s="2">
        <v>2</v>
      </c>
      <c r="D97" s="2">
        <v>62876</v>
      </c>
    </row>
    <row r="98" spans="1:4" ht="16.5" customHeight="1">
      <c r="A98" s="2">
        <v>32</v>
      </c>
      <c r="B98" s="3" t="s">
        <v>7</v>
      </c>
      <c r="C98" s="2">
        <v>3</v>
      </c>
      <c r="D98" s="2">
        <v>61179</v>
      </c>
    </row>
    <row r="99" spans="1:4" ht="16.5" customHeight="1">
      <c r="A99" s="2">
        <v>32</v>
      </c>
      <c r="B99" s="3" t="s">
        <v>7</v>
      </c>
      <c r="C99" s="2">
        <v>4</v>
      </c>
      <c r="D99" s="2">
        <v>58224</v>
      </c>
    </row>
    <row r="100" spans="1:4" ht="16.5" customHeight="1">
      <c r="A100" s="2">
        <v>32</v>
      </c>
      <c r="B100" s="3" t="s">
        <v>7</v>
      </c>
      <c r="C100" s="2">
        <v>5</v>
      </c>
      <c r="D100" s="2">
        <v>52401</v>
      </c>
    </row>
    <row r="101" spans="1:4" ht="16.5" customHeight="1">
      <c r="A101" s="2">
        <v>32</v>
      </c>
      <c r="B101" s="3" t="s">
        <v>7</v>
      </c>
      <c r="C101" s="2">
        <v>6</v>
      </c>
      <c r="D101" s="2">
        <v>48268</v>
      </c>
    </row>
    <row r="102" spans="1:4" ht="16.5" customHeight="1">
      <c r="A102" s="2">
        <v>32</v>
      </c>
      <c r="B102" s="3" t="s">
        <v>7</v>
      </c>
      <c r="C102" s="2">
        <v>7</v>
      </c>
      <c r="D102" s="2">
        <v>40994</v>
      </c>
    </row>
    <row r="103" spans="1:4" ht="16.5" customHeight="1">
      <c r="A103" s="2">
        <v>32</v>
      </c>
      <c r="B103" s="3" t="s">
        <v>7</v>
      </c>
      <c r="C103" s="2">
        <v>8</v>
      </c>
      <c r="D103" s="2">
        <v>38605</v>
      </c>
    </row>
    <row r="104" spans="1:4" ht="16.5" customHeight="1">
      <c r="A104" s="2">
        <v>32</v>
      </c>
      <c r="B104" s="3" t="s">
        <v>7</v>
      </c>
      <c r="C104" s="2">
        <v>9</v>
      </c>
      <c r="D104" s="2">
        <v>33055</v>
      </c>
    </row>
    <row r="105" spans="1:4" ht="16.5" customHeight="1">
      <c r="A105" s="2">
        <v>32</v>
      </c>
      <c r="B105" s="3" t="s">
        <v>7</v>
      </c>
      <c r="C105" s="2">
        <v>10</v>
      </c>
      <c r="D105" s="2">
        <v>26644</v>
      </c>
    </row>
    <row r="106" spans="1:4" ht="16.5" customHeight="1">
      <c r="A106" s="2">
        <v>32</v>
      </c>
      <c r="B106" s="3" t="s">
        <v>7</v>
      </c>
      <c r="C106" s="2">
        <v>11</v>
      </c>
      <c r="D106" s="2">
        <v>24690</v>
      </c>
    </row>
    <row r="107" spans="1:4" ht="16.5" customHeight="1">
      <c r="A107" s="2">
        <v>32</v>
      </c>
      <c r="B107" s="3" t="s">
        <v>7</v>
      </c>
      <c r="C107" s="2">
        <v>12</v>
      </c>
      <c r="D107" s="2">
        <v>18266</v>
      </c>
    </row>
    <row r="108" spans="1:4" ht="16.5" customHeight="1">
      <c r="A108" s="2">
        <v>32</v>
      </c>
      <c r="B108" s="3" t="s">
        <v>7</v>
      </c>
      <c r="C108" s="2">
        <v>13</v>
      </c>
      <c r="D108" s="2">
        <v>18446</v>
      </c>
    </row>
    <row r="109" spans="1:4" ht="16.5" customHeight="1">
      <c r="A109" s="2">
        <v>32</v>
      </c>
      <c r="B109" s="3" t="s">
        <v>7</v>
      </c>
      <c r="C109" s="2">
        <v>14</v>
      </c>
      <c r="D109" s="2">
        <v>14202</v>
      </c>
    </row>
    <row r="110" spans="1:4" ht="16.5" customHeight="1">
      <c r="A110" s="2">
        <v>32</v>
      </c>
      <c r="B110" s="3" t="s">
        <v>7</v>
      </c>
      <c r="C110" s="2">
        <v>15</v>
      </c>
      <c r="D110" s="2">
        <v>9590</v>
      </c>
    </row>
    <row r="111" spans="1:4" ht="16.5" customHeight="1">
      <c r="A111" s="2">
        <v>32</v>
      </c>
      <c r="B111" s="3" t="s">
        <v>7</v>
      </c>
      <c r="C111" s="2">
        <v>16</v>
      </c>
      <c r="D111" s="2">
        <v>6245</v>
      </c>
    </row>
    <row r="112" spans="1:4" ht="16.5" customHeight="1">
      <c r="A112" s="2">
        <v>32</v>
      </c>
      <c r="B112" s="3" t="s">
        <v>7</v>
      </c>
      <c r="C112" s="2">
        <v>17</v>
      </c>
      <c r="D112" s="2">
        <v>4944</v>
      </c>
    </row>
    <row r="113" spans="1:4" ht="16.5" customHeight="1">
      <c r="A113" s="2">
        <v>32</v>
      </c>
      <c r="B113" s="3" t="s">
        <v>7</v>
      </c>
      <c r="C113" s="2">
        <v>18</v>
      </c>
      <c r="D113" s="2">
        <v>4762</v>
      </c>
    </row>
    <row r="114" spans="1:4" ht="16.5" customHeight="1">
      <c r="A114" s="2">
        <v>32</v>
      </c>
      <c r="B114" s="3" t="s">
        <v>7</v>
      </c>
      <c r="C114" s="2">
        <v>19</v>
      </c>
      <c r="D114" s="2">
        <v>5242</v>
      </c>
    </row>
    <row r="115" spans="1:4" ht="16.5" customHeight="1">
      <c r="A115" s="2">
        <v>32</v>
      </c>
      <c r="B115" s="3" t="s">
        <v>7</v>
      </c>
      <c r="C115" s="2">
        <v>20</v>
      </c>
      <c r="D115" s="2">
        <v>4653</v>
      </c>
    </row>
    <row r="116" spans="1:4" ht="16.5" customHeight="1">
      <c r="A116" s="2">
        <v>32</v>
      </c>
      <c r="B116" s="3" t="s">
        <v>7</v>
      </c>
      <c r="C116" s="2">
        <v>21</v>
      </c>
      <c r="D116" s="2">
        <v>3461</v>
      </c>
    </row>
    <row r="117" spans="1:4" ht="16.5" customHeight="1">
      <c r="A117" s="2">
        <v>32</v>
      </c>
      <c r="B117" s="3" t="s">
        <v>7</v>
      </c>
      <c r="C117" s="2">
        <v>22</v>
      </c>
      <c r="D117" s="2">
        <v>2771</v>
      </c>
    </row>
    <row r="118" spans="1:4" ht="16.5" customHeight="1">
      <c r="A118" s="2">
        <v>32</v>
      </c>
      <c r="B118" s="3" t="s">
        <v>7</v>
      </c>
      <c r="C118" s="2">
        <v>23</v>
      </c>
      <c r="D118" s="2">
        <v>1786</v>
      </c>
    </row>
    <row r="119" spans="1:4" ht="16.5" customHeight="1">
      <c r="A119" s="2">
        <v>32</v>
      </c>
      <c r="B119" s="3" t="s">
        <v>7</v>
      </c>
      <c r="C119" s="2">
        <v>24</v>
      </c>
      <c r="D119" s="2">
        <v>1235</v>
      </c>
    </row>
    <row r="120" spans="1:4" ht="16.5" customHeight="1">
      <c r="A120" s="2">
        <v>32</v>
      </c>
      <c r="B120" s="3" t="s">
        <v>7</v>
      </c>
      <c r="C120" s="2">
        <v>25</v>
      </c>
      <c r="D120" s="2">
        <v>724</v>
      </c>
    </row>
    <row r="121" spans="1:4" ht="16.5" customHeight="1">
      <c r="A121" s="2">
        <v>32</v>
      </c>
      <c r="B121" s="3" t="s">
        <v>7</v>
      </c>
      <c r="C121" s="2">
        <v>26</v>
      </c>
      <c r="D121" s="2">
        <v>511</v>
      </c>
    </row>
    <row r="122" spans="1:4" ht="16.5" customHeight="1">
      <c r="A122" s="2">
        <v>32</v>
      </c>
      <c r="B122" s="3" t="s">
        <v>7</v>
      </c>
      <c r="C122" s="2">
        <v>27</v>
      </c>
      <c r="D122" s="2">
        <v>380</v>
      </c>
    </row>
    <row r="123" spans="1:4" ht="16.5" customHeight="1">
      <c r="A123" s="2">
        <v>32</v>
      </c>
      <c r="B123" s="3" t="s">
        <v>7</v>
      </c>
      <c r="C123" s="2">
        <v>28</v>
      </c>
      <c r="D123" s="2">
        <v>408</v>
      </c>
    </row>
    <row r="124" spans="1:4" ht="16.5" customHeight="1">
      <c r="A124" s="2">
        <v>32</v>
      </c>
      <c r="B124" s="3" t="s">
        <v>7</v>
      </c>
      <c r="C124" s="2">
        <v>29</v>
      </c>
      <c r="D124" s="2">
        <v>377</v>
      </c>
    </row>
    <row r="125" spans="1:4" ht="16.5" customHeight="1">
      <c r="A125" s="2">
        <v>32</v>
      </c>
      <c r="B125" s="3" t="s">
        <v>7</v>
      </c>
      <c r="C125" s="2">
        <v>30</v>
      </c>
      <c r="D125" s="2">
        <v>1719</v>
      </c>
    </row>
    <row r="126" spans="1:4" ht="16.5" customHeight="1">
      <c r="A126" s="2">
        <v>41</v>
      </c>
      <c r="B126" s="3" t="s">
        <v>8</v>
      </c>
      <c r="C126" s="2">
        <v>0</v>
      </c>
      <c r="D126" s="2">
        <v>25</v>
      </c>
    </row>
    <row r="127" spans="1:4" ht="16.5" customHeight="1">
      <c r="A127" s="2">
        <v>41</v>
      </c>
      <c r="B127" s="3" t="s">
        <v>8</v>
      </c>
      <c r="C127" s="2">
        <v>1</v>
      </c>
      <c r="D127" s="2">
        <v>23</v>
      </c>
    </row>
    <row r="128" spans="1:4" ht="16.5" customHeight="1">
      <c r="A128" s="2">
        <v>41</v>
      </c>
      <c r="B128" s="3" t="s">
        <v>8</v>
      </c>
      <c r="C128" s="2">
        <v>2</v>
      </c>
      <c r="D128" s="2">
        <v>28</v>
      </c>
    </row>
    <row r="129" spans="1:4" ht="16.5" customHeight="1">
      <c r="A129" s="2">
        <v>41</v>
      </c>
      <c r="B129" s="3" t="s">
        <v>8</v>
      </c>
      <c r="C129" s="2">
        <v>3</v>
      </c>
      <c r="D129" s="2">
        <v>11</v>
      </c>
    </row>
    <row r="130" spans="1:4" ht="16.5" customHeight="1">
      <c r="A130" s="2">
        <v>41</v>
      </c>
      <c r="B130" s="3" t="s">
        <v>8</v>
      </c>
      <c r="C130" s="2">
        <v>4</v>
      </c>
      <c r="D130" s="2">
        <v>61</v>
      </c>
    </row>
    <row r="131" spans="1:4" ht="16.5" customHeight="1">
      <c r="A131" s="2">
        <v>41</v>
      </c>
      <c r="B131" s="3" t="s">
        <v>8</v>
      </c>
      <c r="C131" s="2">
        <v>5</v>
      </c>
      <c r="D131" s="2">
        <v>263</v>
      </c>
    </row>
    <row r="132" spans="1:4" ht="16.5" customHeight="1">
      <c r="A132" s="2">
        <v>41</v>
      </c>
      <c r="B132" s="3" t="s">
        <v>8</v>
      </c>
      <c r="C132" s="2">
        <v>6</v>
      </c>
      <c r="D132" s="2">
        <v>482</v>
      </c>
    </row>
    <row r="133" spans="1:4" ht="16.5" customHeight="1">
      <c r="A133" s="2">
        <v>41</v>
      </c>
      <c r="B133" s="3" t="s">
        <v>8</v>
      </c>
      <c r="C133" s="2">
        <v>7</v>
      </c>
      <c r="D133" s="2">
        <v>301</v>
      </c>
    </row>
    <row r="134" spans="1:4" ht="16.5" customHeight="1">
      <c r="A134" s="2">
        <v>41</v>
      </c>
      <c r="B134" s="3" t="s">
        <v>8</v>
      </c>
      <c r="C134" s="2">
        <v>8</v>
      </c>
      <c r="D134" s="2">
        <v>337</v>
      </c>
    </row>
    <row r="135" spans="1:4" ht="16.5" customHeight="1">
      <c r="A135" s="2">
        <v>41</v>
      </c>
      <c r="B135" s="3" t="s">
        <v>8</v>
      </c>
      <c r="C135" s="2">
        <v>9</v>
      </c>
      <c r="D135" s="2">
        <v>485</v>
      </c>
    </row>
    <row r="136" spans="1:4" ht="16.5" customHeight="1">
      <c r="A136" s="2">
        <v>41</v>
      </c>
      <c r="B136" s="3" t="s">
        <v>8</v>
      </c>
      <c r="C136" s="2">
        <v>10</v>
      </c>
      <c r="D136" s="2">
        <v>175</v>
      </c>
    </row>
    <row r="137" spans="1:4" ht="16.5" customHeight="1">
      <c r="A137" s="2">
        <v>41</v>
      </c>
      <c r="B137" s="3" t="s">
        <v>8</v>
      </c>
      <c r="C137" s="2">
        <v>11</v>
      </c>
      <c r="D137" s="2">
        <v>135</v>
      </c>
    </row>
    <row r="138" spans="1:4" ht="16.5" customHeight="1">
      <c r="A138" s="2">
        <v>41</v>
      </c>
      <c r="B138" s="3" t="s">
        <v>8</v>
      </c>
      <c r="C138" s="2">
        <v>12</v>
      </c>
      <c r="D138" s="2">
        <v>82</v>
      </c>
    </row>
    <row r="139" spans="1:4" ht="16.5" customHeight="1">
      <c r="A139" s="2">
        <v>41</v>
      </c>
      <c r="B139" s="3" t="s">
        <v>8</v>
      </c>
      <c r="C139" s="2">
        <v>13</v>
      </c>
      <c r="D139" s="2">
        <v>155</v>
      </c>
    </row>
    <row r="140" spans="1:4" ht="16.5" customHeight="1">
      <c r="A140" s="2">
        <v>41</v>
      </c>
      <c r="B140" s="3" t="s">
        <v>8</v>
      </c>
      <c r="C140" s="2">
        <v>14</v>
      </c>
      <c r="D140" s="2">
        <v>18</v>
      </c>
    </row>
    <row r="141" spans="1:4" ht="16.5" customHeight="1">
      <c r="A141" s="2">
        <v>41</v>
      </c>
      <c r="B141" s="3" t="s">
        <v>8</v>
      </c>
      <c r="C141" s="2">
        <v>15</v>
      </c>
      <c r="D141" s="2">
        <v>16</v>
      </c>
    </row>
    <row r="142" spans="1:4" ht="16.5" customHeight="1">
      <c r="A142" s="2">
        <v>41</v>
      </c>
      <c r="B142" s="3" t="s">
        <v>8</v>
      </c>
      <c r="C142" s="2">
        <v>16</v>
      </c>
      <c r="D142" s="2">
        <v>18</v>
      </c>
    </row>
    <row r="143" spans="1:4" ht="16.5" customHeight="1">
      <c r="A143" s="2">
        <v>41</v>
      </c>
      <c r="B143" s="3" t="s">
        <v>8</v>
      </c>
      <c r="C143" s="2">
        <v>17</v>
      </c>
      <c r="D143" s="2">
        <v>11</v>
      </c>
    </row>
    <row r="144" spans="1:4" ht="16.5" customHeight="1">
      <c r="A144" s="2">
        <v>41</v>
      </c>
      <c r="B144" s="3" t="s">
        <v>8</v>
      </c>
      <c r="C144" s="2">
        <v>18</v>
      </c>
      <c r="D144" s="2">
        <v>27</v>
      </c>
    </row>
    <row r="145" spans="1:4" ht="16.5" customHeight="1">
      <c r="A145" s="2">
        <v>41</v>
      </c>
      <c r="B145" s="3" t="s">
        <v>8</v>
      </c>
      <c r="C145" s="2">
        <v>19</v>
      </c>
      <c r="D145" s="2">
        <v>32</v>
      </c>
    </row>
    <row r="146" spans="1:4" ht="16.5" customHeight="1">
      <c r="A146" s="2">
        <v>41</v>
      </c>
      <c r="B146" s="3" t="s">
        <v>8</v>
      </c>
      <c r="C146" s="2">
        <v>20</v>
      </c>
      <c r="D146" s="2">
        <v>15</v>
      </c>
    </row>
    <row r="147" spans="1:4" ht="16.5" customHeight="1">
      <c r="A147" s="2">
        <v>41</v>
      </c>
      <c r="B147" s="3" t="s">
        <v>8</v>
      </c>
      <c r="C147" s="2">
        <v>21</v>
      </c>
      <c r="D147" s="2">
        <v>9</v>
      </c>
    </row>
    <row r="148" spans="1:4" ht="16.5" customHeight="1">
      <c r="A148" s="2">
        <v>41</v>
      </c>
      <c r="B148" s="3" t="s">
        <v>8</v>
      </c>
      <c r="C148" s="2">
        <v>22</v>
      </c>
      <c r="D148" s="2">
        <v>2</v>
      </c>
    </row>
    <row r="149" spans="1:4" ht="16.5" customHeight="1">
      <c r="A149" s="2">
        <v>41</v>
      </c>
      <c r="B149" s="3" t="s">
        <v>8</v>
      </c>
      <c r="C149" s="2">
        <v>23</v>
      </c>
      <c r="D149" s="2">
        <v>11</v>
      </c>
    </row>
    <row r="150" spans="1:4" ht="16.5" customHeight="1">
      <c r="A150" s="2">
        <v>41</v>
      </c>
      <c r="B150" s="3" t="s">
        <v>8</v>
      </c>
      <c r="C150" s="2">
        <v>24</v>
      </c>
      <c r="D150" s="2">
        <v>6</v>
      </c>
    </row>
    <row r="151" spans="1:4" ht="16.5" customHeight="1">
      <c r="A151" s="2">
        <v>41</v>
      </c>
      <c r="B151" s="3" t="s">
        <v>8</v>
      </c>
      <c r="C151" s="2">
        <v>25</v>
      </c>
      <c r="D151" s="2">
        <v>4</v>
      </c>
    </row>
    <row r="152" spans="1:4" ht="16.5" customHeight="1">
      <c r="A152" s="2">
        <v>41</v>
      </c>
      <c r="B152" s="3" t="s">
        <v>8</v>
      </c>
      <c r="C152" s="2">
        <v>26</v>
      </c>
      <c r="D152" s="2">
        <v>4</v>
      </c>
    </row>
    <row r="153" spans="1:4" ht="16.5" customHeight="1">
      <c r="A153" s="2">
        <v>41</v>
      </c>
      <c r="B153" s="3" t="s">
        <v>8</v>
      </c>
      <c r="C153" s="2">
        <v>27</v>
      </c>
      <c r="D153" s="2">
        <v>0</v>
      </c>
    </row>
    <row r="154" spans="1:4" ht="16.5" customHeight="1">
      <c r="A154" s="2">
        <v>41</v>
      </c>
      <c r="B154" s="3" t="s">
        <v>8</v>
      </c>
      <c r="C154" s="2">
        <v>28</v>
      </c>
      <c r="D154" s="2">
        <v>0</v>
      </c>
    </row>
    <row r="155" spans="1:4" ht="16.5" customHeight="1">
      <c r="A155" s="2">
        <v>41</v>
      </c>
      <c r="B155" s="3" t="s">
        <v>8</v>
      </c>
      <c r="C155" s="2">
        <v>29</v>
      </c>
      <c r="D155" s="2">
        <v>0</v>
      </c>
    </row>
    <row r="156" spans="1:4" ht="16.5" customHeight="1">
      <c r="A156" s="2">
        <v>41</v>
      </c>
      <c r="B156" s="3" t="s">
        <v>8</v>
      </c>
      <c r="C156" s="2">
        <v>30</v>
      </c>
      <c r="D156" s="2">
        <v>0</v>
      </c>
    </row>
    <row r="157" spans="1:4" ht="16.5" customHeight="1">
      <c r="A157" s="2">
        <v>42</v>
      </c>
      <c r="B157" s="3" t="s">
        <v>9</v>
      </c>
      <c r="C157" s="2">
        <v>0</v>
      </c>
      <c r="D157" s="2">
        <v>16</v>
      </c>
    </row>
    <row r="158" spans="1:4" ht="16.5" customHeight="1">
      <c r="A158" s="2">
        <v>42</v>
      </c>
      <c r="B158" s="3" t="s">
        <v>9</v>
      </c>
      <c r="C158" s="2">
        <v>1</v>
      </c>
      <c r="D158" s="2">
        <v>14</v>
      </c>
    </row>
    <row r="159" spans="1:4" ht="16.5" customHeight="1">
      <c r="A159" s="2">
        <v>42</v>
      </c>
      <c r="B159" s="3" t="s">
        <v>9</v>
      </c>
      <c r="C159" s="2">
        <v>2</v>
      </c>
      <c r="D159" s="2">
        <v>17</v>
      </c>
    </row>
    <row r="160" spans="1:4" ht="16.5" customHeight="1">
      <c r="A160" s="2">
        <v>42</v>
      </c>
      <c r="B160" s="3" t="s">
        <v>9</v>
      </c>
      <c r="C160" s="2">
        <v>3</v>
      </c>
      <c r="D160" s="2">
        <v>7</v>
      </c>
    </row>
    <row r="161" spans="1:4" ht="16.5" customHeight="1">
      <c r="A161" s="2">
        <v>42</v>
      </c>
      <c r="B161" s="3" t="s">
        <v>9</v>
      </c>
      <c r="C161" s="2">
        <v>4</v>
      </c>
      <c r="D161" s="2">
        <v>38</v>
      </c>
    </row>
    <row r="162" spans="1:4" ht="16.5" customHeight="1">
      <c r="A162" s="2">
        <v>42</v>
      </c>
      <c r="B162" s="3" t="s">
        <v>9</v>
      </c>
      <c r="C162" s="2">
        <v>5</v>
      </c>
      <c r="D162" s="2">
        <v>161</v>
      </c>
    </row>
    <row r="163" spans="1:4" ht="16.5" customHeight="1">
      <c r="A163" s="2">
        <v>42</v>
      </c>
      <c r="B163" s="3" t="s">
        <v>9</v>
      </c>
      <c r="C163" s="2">
        <v>6</v>
      </c>
      <c r="D163" s="2">
        <v>296</v>
      </c>
    </row>
    <row r="164" spans="1:4" ht="16.5" customHeight="1">
      <c r="A164" s="2">
        <v>42</v>
      </c>
      <c r="B164" s="3" t="s">
        <v>9</v>
      </c>
      <c r="C164" s="2">
        <v>7</v>
      </c>
      <c r="D164" s="2">
        <v>185</v>
      </c>
    </row>
    <row r="165" spans="1:4" ht="16.5" customHeight="1">
      <c r="A165" s="2">
        <v>42</v>
      </c>
      <c r="B165" s="3" t="s">
        <v>9</v>
      </c>
      <c r="C165" s="2">
        <v>8</v>
      </c>
      <c r="D165" s="2">
        <v>206</v>
      </c>
    </row>
    <row r="166" spans="1:4" ht="16.5" customHeight="1">
      <c r="A166" s="2">
        <v>42</v>
      </c>
      <c r="B166" s="3" t="s">
        <v>9</v>
      </c>
      <c r="C166" s="2">
        <v>9</v>
      </c>
      <c r="D166" s="2">
        <v>298</v>
      </c>
    </row>
    <row r="167" spans="1:4" ht="16.5" customHeight="1">
      <c r="A167" s="2">
        <v>42</v>
      </c>
      <c r="B167" s="3" t="s">
        <v>9</v>
      </c>
      <c r="C167" s="2">
        <v>10</v>
      </c>
      <c r="D167" s="2">
        <v>108</v>
      </c>
    </row>
    <row r="168" spans="1:4" ht="16.5" customHeight="1">
      <c r="A168" s="2">
        <v>42</v>
      </c>
      <c r="B168" s="3" t="s">
        <v>9</v>
      </c>
      <c r="C168" s="2">
        <v>11</v>
      </c>
      <c r="D168" s="2">
        <v>83</v>
      </c>
    </row>
    <row r="169" spans="1:4" ht="16.5" customHeight="1">
      <c r="A169" s="2">
        <v>42</v>
      </c>
      <c r="B169" s="3" t="s">
        <v>9</v>
      </c>
      <c r="C169" s="2">
        <v>12</v>
      </c>
      <c r="D169" s="2">
        <v>51</v>
      </c>
    </row>
    <row r="170" spans="1:4" ht="16.5" customHeight="1">
      <c r="A170" s="2">
        <v>42</v>
      </c>
      <c r="B170" s="3" t="s">
        <v>9</v>
      </c>
      <c r="C170" s="2">
        <v>13</v>
      </c>
      <c r="D170" s="2">
        <v>95</v>
      </c>
    </row>
    <row r="171" spans="1:4" ht="16.5" customHeight="1">
      <c r="A171" s="2">
        <v>42</v>
      </c>
      <c r="B171" s="3" t="s">
        <v>9</v>
      </c>
      <c r="C171" s="2">
        <v>14</v>
      </c>
      <c r="D171" s="2">
        <v>11</v>
      </c>
    </row>
    <row r="172" spans="1:4" ht="16.5" customHeight="1">
      <c r="A172" s="2">
        <v>42</v>
      </c>
      <c r="B172" s="3" t="s">
        <v>9</v>
      </c>
      <c r="C172" s="2">
        <v>15</v>
      </c>
      <c r="D172" s="2">
        <v>10</v>
      </c>
    </row>
    <row r="173" spans="1:4" ht="16.5" customHeight="1">
      <c r="A173" s="2">
        <v>42</v>
      </c>
      <c r="B173" s="3" t="s">
        <v>9</v>
      </c>
      <c r="C173" s="2">
        <v>16</v>
      </c>
      <c r="D173" s="2">
        <v>11</v>
      </c>
    </row>
    <row r="174" spans="1:4" ht="16.5" customHeight="1">
      <c r="A174" s="2">
        <v>42</v>
      </c>
      <c r="B174" s="3" t="s">
        <v>9</v>
      </c>
      <c r="C174" s="2">
        <v>17</v>
      </c>
      <c r="D174" s="2">
        <v>6</v>
      </c>
    </row>
    <row r="175" spans="1:4" ht="16.5" customHeight="1">
      <c r="A175" s="2">
        <v>42</v>
      </c>
      <c r="B175" s="3" t="s">
        <v>9</v>
      </c>
      <c r="C175" s="2">
        <v>18</v>
      </c>
      <c r="D175" s="2">
        <v>17</v>
      </c>
    </row>
    <row r="176" spans="1:4" ht="16.5" customHeight="1">
      <c r="A176" s="2">
        <v>42</v>
      </c>
      <c r="B176" s="3" t="s">
        <v>9</v>
      </c>
      <c r="C176" s="2">
        <v>19</v>
      </c>
      <c r="D176" s="2">
        <v>19</v>
      </c>
    </row>
    <row r="177" spans="1:4" ht="16.5" customHeight="1">
      <c r="A177" s="2">
        <v>42</v>
      </c>
      <c r="B177" s="3" t="s">
        <v>9</v>
      </c>
      <c r="C177" s="2">
        <v>20</v>
      </c>
      <c r="D177" s="2">
        <v>9</v>
      </c>
    </row>
    <row r="178" spans="1:4" ht="16.5" customHeight="1">
      <c r="A178" s="2">
        <v>42</v>
      </c>
      <c r="B178" s="3" t="s">
        <v>9</v>
      </c>
      <c r="C178" s="2">
        <v>21</v>
      </c>
      <c r="D178" s="2">
        <v>5</v>
      </c>
    </row>
    <row r="179" spans="1:4" ht="16.5" customHeight="1">
      <c r="A179" s="2">
        <v>42</v>
      </c>
      <c r="B179" s="3" t="s">
        <v>9</v>
      </c>
      <c r="C179" s="2">
        <v>22</v>
      </c>
      <c r="D179" s="2">
        <v>2</v>
      </c>
    </row>
    <row r="180" spans="1:4" ht="16.5" customHeight="1">
      <c r="A180" s="2">
        <v>42</v>
      </c>
      <c r="B180" s="3" t="s">
        <v>9</v>
      </c>
      <c r="C180" s="2">
        <v>23</v>
      </c>
      <c r="D180" s="2">
        <v>7</v>
      </c>
    </row>
    <row r="181" spans="1:4" ht="16.5" customHeight="1">
      <c r="A181" s="2">
        <v>42</v>
      </c>
      <c r="B181" s="3" t="s">
        <v>9</v>
      </c>
      <c r="C181" s="2">
        <v>24</v>
      </c>
      <c r="D181" s="2">
        <v>3</v>
      </c>
    </row>
    <row r="182" spans="1:4" ht="16.5" customHeight="1">
      <c r="A182" s="2">
        <v>42</v>
      </c>
      <c r="B182" s="3" t="s">
        <v>9</v>
      </c>
      <c r="C182" s="2">
        <v>25</v>
      </c>
      <c r="D182" s="2">
        <v>2</v>
      </c>
    </row>
    <row r="183" spans="1:4" ht="16.5" customHeight="1">
      <c r="A183" s="2">
        <v>42</v>
      </c>
      <c r="B183" s="3" t="s">
        <v>9</v>
      </c>
      <c r="C183" s="2">
        <v>26</v>
      </c>
      <c r="D183" s="2">
        <v>3</v>
      </c>
    </row>
    <row r="184" spans="1:4" ht="16.5" customHeight="1">
      <c r="A184" s="2">
        <v>42</v>
      </c>
      <c r="B184" s="3" t="s">
        <v>9</v>
      </c>
      <c r="C184" s="2">
        <v>27</v>
      </c>
      <c r="D184" s="2">
        <v>0</v>
      </c>
    </row>
    <row r="185" spans="1:4" ht="16.5" customHeight="1">
      <c r="A185" s="2">
        <v>42</v>
      </c>
      <c r="B185" s="3" t="s">
        <v>9</v>
      </c>
      <c r="C185" s="2">
        <v>28</v>
      </c>
      <c r="D185" s="2">
        <v>0</v>
      </c>
    </row>
    <row r="186" spans="1:4" ht="16.5" customHeight="1">
      <c r="A186" s="2">
        <v>42</v>
      </c>
      <c r="B186" s="3" t="s">
        <v>9</v>
      </c>
      <c r="C186" s="2">
        <v>29</v>
      </c>
      <c r="D186" s="2">
        <v>0</v>
      </c>
    </row>
    <row r="187" spans="1:4" ht="16.5" customHeight="1">
      <c r="A187" s="2">
        <v>42</v>
      </c>
      <c r="B187" s="3" t="s">
        <v>9</v>
      </c>
      <c r="C187" s="2">
        <v>30</v>
      </c>
      <c r="D187" s="2">
        <v>0</v>
      </c>
    </row>
    <row r="188" spans="1:4" ht="16.5" customHeight="1">
      <c r="A188" s="2">
        <v>43</v>
      </c>
      <c r="B188" s="3" t="s">
        <v>10</v>
      </c>
      <c r="C188" s="2">
        <v>0</v>
      </c>
      <c r="D188" s="2">
        <v>655</v>
      </c>
    </row>
    <row r="189" spans="1:4" ht="16.5" customHeight="1">
      <c r="A189" s="2">
        <v>43</v>
      </c>
      <c r="B189" s="3" t="s">
        <v>10</v>
      </c>
      <c r="C189" s="2">
        <v>1</v>
      </c>
      <c r="D189" s="2">
        <v>6</v>
      </c>
    </row>
    <row r="190" spans="1:4" ht="16.5" customHeight="1">
      <c r="A190" s="2">
        <v>43</v>
      </c>
      <c r="B190" s="3" t="s">
        <v>10</v>
      </c>
      <c r="C190" s="2">
        <v>2</v>
      </c>
      <c r="D190" s="2">
        <v>1472</v>
      </c>
    </row>
    <row r="191" spans="1:4" ht="16.5" customHeight="1">
      <c r="A191" s="2">
        <v>43</v>
      </c>
      <c r="B191" s="3" t="s">
        <v>10</v>
      </c>
      <c r="C191" s="2">
        <v>3</v>
      </c>
      <c r="D191" s="2">
        <v>669</v>
      </c>
    </row>
    <row r="192" spans="1:4" ht="16.5" customHeight="1">
      <c r="A192" s="2">
        <v>43</v>
      </c>
      <c r="B192" s="3" t="s">
        <v>10</v>
      </c>
      <c r="C192" s="2">
        <v>4</v>
      </c>
      <c r="D192" s="2">
        <v>921</v>
      </c>
    </row>
    <row r="193" spans="1:4" ht="16.5" customHeight="1">
      <c r="A193" s="2">
        <v>43</v>
      </c>
      <c r="B193" s="3" t="s">
        <v>10</v>
      </c>
      <c r="C193" s="2">
        <v>5</v>
      </c>
      <c r="D193" s="2">
        <v>1264</v>
      </c>
    </row>
    <row r="194" spans="1:4" ht="16.5" customHeight="1">
      <c r="A194" s="2">
        <v>43</v>
      </c>
      <c r="B194" s="3" t="s">
        <v>10</v>
      </c>
      <c r="C194" s="2">
        <v>6</v>
      </c>
      <c r="D194" s="2">
        <v>1351</v>
      </c>
    </row>
    <row r="195" spans="1:4" ht="16.5" customHeight="1">
      <c r="A195" s="2">
        <v>43</v>
      </c>
      <c r="B195" s="3" t="s">
        <v>10</v>
      </c>
      <c r="C195" s="2">
        <v>7</v>
      </c>
      <c r="D195" s="2">
        <v>1361</v>
      </c>
    </row>
    <row r="196" spans="1:4" ht="16.5" customHeight="1">
      <c r="A196" s="2">
        <v>43</v>
      </c>
      <c r="B196" s="3" t="s">
        <v>10</v>
      </c>
      <c r="C196" s="2">
        <v>8</v>
      </c>
      <c r="D196" s="2">
        <v>1176</v>
      </c>
    </row>
    <row r="197" spans="1:4" ht="16.5" customHeight="1">
      <c r="A197" s="2">
        <v>43</v>
      </c>
      <c r="B197" s="3" t="s">
        <v>10</v>
      </c>
      <c r="C197" s="2">
        <v>9</v>
      </c>
      <c r="D197" s="2">
        <v>1527</v>
      </c>
    </row>
    <row r="198" spans="1:4" ht="16.5" customHeight="1">
      <c r="A198" s="2">
        <v>43</v>
      </c>
      <c r="B198" s="3" t="s">
        <v>10</v>
      </c>
      <c r="C198" s="2">
        <v>10</v>
      </c>
      <c r="D198" s="2">
        <v>1407</v>
      </c>
    </row>
    <row r="199" spans="1:4" ht="16.5" customHeight="1">
      <c r="A199" s="2">
        <v>43</v>
      </c>
      <c r="B199" s="3" t="s">
        <v>10</v>
      </c>
      <c r="C199" s="2">
        <v>11</v>
      </c>
      <c r="D199" s="2">
        <v>1140</v>
      </c>
    </row>
    <row r="200" spans="1:4" ht="16.5" customHeight="1">
      <c r="A200" s="2">
        <v>43</v>
      </c>
      <c r="B200" s="3" t="s">
        <v>10</v>
      </c>
      <c r="C200" s="2">
        <v>12</v>
      </c>
      <c r="D200" s="2">
        <v>931</v>
      </c>
    </row>
    <row r="201" spans="1:4" ht="16.5" customHeight="1">
      <c r="A201" s="2">
        <v>43</v>
      </c>
      <c r="B201" s="3" t="s">
        <v>10</v>
      </c>
      <c r="C201" s="2">
        <v>13</v>
      </c>
      <c r="D201" s="2">
        <v>879</v>
      </c>
    </row>
    <row r="202" spans="1:4" ht="16.5" customHeight="1">
      <c r="A202" s="2">
        <v>43</v>
      </c>
      <c r="B202" s="3" t="s">
        <v>10</v>
      </c>
      <c r="C202" s="2">
        <v>14</v>
      </c>
      <c r="D202" s="2">
        <v>918</v>
      </c>
    </row>
    <row r="203" spans="1:4" ht="16.5" customHeight="1">
      <c r="A203" s="2">
        <v>43</v>
      </c>
      <c r="B203" s="3" t="s">
        <v>10</v>
      </c>
      <c r="C203" s="2">
        <v>15</v>
      </c>
      <c r="D203" s="2">
        <v>689</v>
      </c>
    </row>
    <row r="204" spans="1:4" ht="16.5" customHeight="1">
      <c r="A204" s="2">
        <v>43</v>
      </c>
      <c r="B204" s="3" t="s">
        <v>10</v>
      </c>
      <c r="C204" s="2">
        <v>16</v>
      </c>
      <c r="D204" s="2">
        <v>474</v>
      </c>
    </row>
    <row r="205" spans="1:4" ht="16.5" customHeight="1">
      <c r="A205" s="2">
        <v>43</v>
      </c>
      <c r="B205" s="3" t="s">
        <v>10</v>
      </c>
      <c r="C205" s="2">
        <v>17</v>
      </c>
      <c r="D205" s="2">
        <v>348</v>
      </c>
    </row>
    <row r="206" spans="1:4" ht="16.5" customHeight="1">
      <c r="A206" s="2">
        <v>43</v>
      </c>
      <c r="B206" s="3" t="s">
        <v>10</v>
      </c>
      <c r="C206" s="2">
        <v>18</v>
      </c>
      <c r="D206" s="2">
        <v>416</v>
      </c>
    </row>
    <row r="207" spans="1:4" ht="16.5" customHeight="1">
      <c r="A207" s="2">
        <v>43</v>
      </c>
      <c r="B207" s="3" t="s">
        <v>10</v>
      </c>
      <c r="C207" s="2">
        <v>19</v>
      </c>
      <c r="D207" s="2">
        <v>360</v>
      </c>
    </row>
    <row r="208" spans="1:4" ht="16.5" customHeight="1">
      <c r="A208" s="2">
        <v>43</v>
      </c>
      <c r="B208" s="3" t="s">
        <v>10</v>
      </c>
      <c r="C208" s="2">
        <v>20</v>
      </c>
      <c r="D208" s="2">
        <v>354</v>
      </c>
    </row>
    <row r="209" spans="1:4" ht="16.5" customHeight="1">
      <c r="A209" s="2">
        <v>43</v>
      </c>
      <c r="B209" s="3" t="s">
        <v>10</v>
      </c>
      <c r="C209" s="2">
        <v>21</v>
      </c>
      <c r="D209" s="2">
        <v>291</v>
      </c>
    </row>
    <row r="210" spans="1:4" ht="16.5" customHeight="1">
      <c r="A210" s="2">
        <v>43</v>
      </c>
      <c r="B210" s="3" t="s">
        <v>10</v>
      </c>
      <c r="C210" s="2">
        <v>22</v>
      </c>
      <c r="D210" s="2">
        <v>226</v>
      </c>
    </row>
    <row r="211" spans="1:4" ht="16.5" customHeight="1">
      <c r="A211" s="2">
        <v>43</v>
      </c>
      <c r="B211" s="3" t="s">
        <v>10</v>
      </c>
      <c r="C211" s="2">
        <v>23</v>
      </c>
      <c r="D211" s="2">
        <v>140</v>
      </c>
    </row>
    <row r="212" spans="1:4" ht="16.5" customHeight="1">
      <c r="A212" s="2">
        <v>43</v>
      </c>
      <c r="B212" s="3" t="s">
        <v>10</v>
      </c>
      <c r="C212" s="2">
        <v>24</v>
      </c>
      <c r="D212" s="2">
        <v>66</v>
      </c>
    </row>
    <row r="213" spans="1:4" ht="16.5" customHeight="1">
      <c r="A213" s="2">
        <v>43</v>
      </c>
      <c r="B213" s="3" t="s">
        <v>10</v>
      </c>
      <c r="C213" s="2">
        <v>25</v>
      </c>
      <c r="D213" s="2">
        <v>63</v>
      </c>
    </row>
    <row r="214" spans="1:4" ht="16.5" customHeight="1">
      <c r="A214" s="2">
        <v>43</v>
      </c>
      <c r="B214" s="3" t="s">
        <v>10</v>
      </c>
      <c r="C214" s="2">
        <v>26</v>
      </c>
      <c r="D214" s="2">
        <v>50</v>
      </c>
    </row>
    <row r="215" spans="1:4" ht="16.5" customHeight="1">
      <c r="A215" s="2">
        <v>43</v>
      </c>
      <c r="B215" s="3" t="s">
        <v>10</v>
      </c>
      <c r="C215" s="2">
        <v>27</v>
      </c>
      <c r="D215" s="2">
        <v>24</v>
      </c>
    </row>
    <row r="216" spans="1:4" ht="16.5" customHeight="1">
      <c r="A216" s="2">
        <v>43</v>
      </c>
      <c r="B216" s="3" t="s">
        <v>10</v>
      </c>
      <c r="C216" s="2">
        <v>28</v>
      </c>
      <c r="D216" s="2">
        <v>0</v>
      </c>
    </row>
    <row r="217" spans="1:4" ht="16.5" customHeight="1">
      <c r="A217" s="2">
        <v>43</v>
      </c>
      <c r="B217" s="3" t="s">
        <v>10</v>
      </c>
      <c r="C217" s="2">
        <v>29</v>
      </c>
      <c r="D217" s="2">
        <v>0</v>
      </c>
    </row>
    <row r="218" spans="1:4" ht="16.5" customHeight="1">
      <c r="A218" s="2">
        <v>43</v>
      </c>
      <c r="B218" s="3" t="s">
        <v>10</v>
      </c>
      <c r="C218" s="2">
        <v>30</v>
      </c>
      <c r="D218" s="2">
        <v>0</v>
      </c>
    </row>
    <row r="219" spans="1:4" ht="16.5" customHeight="1">
      <c r="A219" s="2">
        <v>51</v>
      </c>
      <c r="B219" s="3" t="s">
        <v>11</v>
      </c>
      <c r="C219" s="2">
        <v>0</v>
      </c>
      <c r="D219" s="2">
        <v>40</v>
      </c>
    </row>
    <row r="220" spans="1:4" ht="16.5" customHeight="1">
      <c r="A220" s="2">
        <v>51</v>
      </c>
      <c r="B220" s="3" t="s">
        <v>11</v>
      </c>
      <c r="C220" s="2">
        <v>1</v>
      </c>
      <c r="D220" s="2">
        <v>149</v>
      </c>
    </row>
    <row r="221" spans="1:4" ht="16.5" customHeight="1">
      <c r="A221" s="2">
        <v>51</v>
      </c>
      <c r="B221" s="3" t="s">
        <v>11</v>
      </c>
      <c r="C221" s="2">
        <v>2</v>
      </c>
      <c r="D221" s="2">
        <v>130</v>
      </c>
    </row>
    <row r="222" spans="1:4" ht="16.5" customHeight="1">
      <c r="A222" s="2">
        <v>51</v>
      </c>
      <c r="B222" s="3" t="s">
        <v>11</v>
      </c>
      <c r="C222" s="2">
        <v>3</v>
      </c>
      <c r="D222" s="2">
        <v>121</v>
      </c>
    </row>
    <row r="223" spans="1:4" ht="16.5" customHeight="1">
      <c r="A223" s="2">
        <v>51</v>
      </c>
      <c r="B223" s="3" t="s">
        <v>11</v>
      </c>
      <c r="C223" s="2">
        <v>4</v>
      </c>
      <c r="D223" s="2">
        <v>86</v>
      </c>
    </row>
    <row r="224" spans="1:4" ht="16.5" customHeight="1">
      <c r="A224" s="2">
        <v>51</v>
      </c>
      <c r="B224" s="3" t="s">
        <v>11</v>
      </c>
      <c r="C224" s="2">
        <v>5</v>
      </c>
      <c r="D224" s="2">
        <v>84</v>
      </c>
    </row>
    <row r="225" spans="1:4" ht="16.5" customHeight="1">
      <c r="A225" s="2">
        <v>51</v>
      </c>
      <c r="B225" s="3" t="s">
        <v>11</v>
      </c>
      <c r="C225" s="2">
        <v>6</v>
      </c>
      <c r="D225" s="2">
        <v>74</v>
      </c>
    </row>
    <row r="226" spans="1:4" ht="16.5" customHeight="1">
      <c r="A226" s="2">
        <v>51</v>
      </c>
      <c r="B226" s="3" t="s">
        <v>11</v>
      </c>
      <c r="C226" s="2">
        <v>7</v>
      </c>
      <c r="D226" s="2">
        <v>106</v>
      </c>
    </row>
    <row r="227" spans="1:4" ht="16.5" customHeight="1">
      <c r="A227" s="2">
        <v>51</v>
      </c>
      <c r="B227" s="3" t="s">
        <v>11</v>
      </c>
      <c r="C227" s="2">
        <v>8</v>
      </c>
      <c r="D227" s="2">
        <v>134</v>
      </c>
    </row>
    <row r="228" spans="1:4" ht="16.5" customHeight="1">
      <c r="A228" s="2">
        <v>51</v>
      </c>
      <c r="B228" s="3" t="s">
        <v>11</v>
      </c>
      <c r="C228" s="2">
        <v>9</v>
      </c>
      <c r="D228" s="2">
        <v>108</v>
      </c>
    </row>
    <row r="229" spans="1:4" ht="16.5" customHeight="1">
      <c r="A229" s="2">
        <v>51</v>
      </c>
      <c r="B229" s="3" t="s">
        <v>11</v>
      </c>
      <c r="C229" s="2">
        <v>10</v>
      </c>
      <c r="D229" s="2">
        <v>83</v>
      </c>
    </row>
    <row r="230" spans="1:4" ht="16.5" customHeight="1">
      <c r="A230" s="2">
        <v>51</v>
      </c>
      <c r="B230" s="3" t="s">
        <v>11</v>
      </c>
      <c r="C230" s="2">
        <v>11</v>
      </c>
      <c r="D230" s="2">
        <v>68</v>
      </c>
    </row>
    <row r="231" spans="1:4" ht="16.5" customHeight="1">
      <c r="A231" s="2">
        <v>51</v>
      </c>
      <c r="B231" s="3" t="s">
        <v>11</v>
      </c>
      <c r="C231" s="2">
        <v>12</v>
      </c>
      <c r="D231" s="2">
        <v>63</v>
      </c>
    </row>
    <row r="232" spans="1:4" ht="16.5" customHeight="1">
      <c r="A232" s="2">
        <v>51</v>
      </c>
      <c r="B232" s="3" t="s">
        <v>11</v>
      </c>
      <c r="C232" s="2">
        <v>13</v>
      </c>
      <c r="D232" s="2">
        <v>81</v>
      </c>
    </row>
    <row r="233" spans="1:4" ht="16.5" customHeight="1">
      <c r="A233" s="2">
        <v>51</v>
      </c>
      <c r="B233" s="3" t="s">
        <v>11</v>
      </c>
      <c r="C233" s="2">
        <v>14</v>
      </c>
      <c r="D233" s="2">
        <v>53</v>
      </c>
    </row>
    <row r="234" spans="1:4" ht="16.5" customHeight="1">
      <c r="A234" s="2">
        <v>51</v>
      </c>
      <c r="B234" s="3" t="s">
        <v>11</v>
      </c>
      <c r="C234" s="2">
        <v>15</v>
      </c>
      <c r="D234" s="2">
        <v>41</v>
      </c>
    </row>
    <row r="235" spans="1:4" ht="16.5" customHeight="1">
      <c r="A235" s="2">
        <v>51</v>
      </c>
      <c r="B235" s="3" t="s">
        <v>11</v>
      </c>
      <c r="C235" s="2">
        <v>16</v>
      </c>
      <c r="D235" s="2">
        <v>27</v>
      </c>
    </row>
    <row r="236" spans="1:4" ht="16.5" customHeight="1">
      <c r="A236" s="2">
        <v>51</v>
      </c>
      <c r="B236" s="3" t="s">
        <v>11</v>
      </c>
      <c r="C236" s="2">
        <v>17</v>
      </c>
      <c r="D236" s="2">
        <v>28</v>
      </c>
    </row>
    <row r="237" spans="1:4" ht="16.5" customHeight="1">
      <c r="A237" s="2">
        <v>51</v>
      </c>
      <c r="B237" s="3" t="s">
        <v>11</v>
      </c>
      <c r="C237" s="2">
        <v>18</v>
      </c>
      <c r="D237" s="2">
        <v>34</v>
      </c>
    </row>
    <row r="238" spans="1:4" ht="16.5" customHeight="1">
      <c r="A238" s="2">
        <v>51</v>
      </c>
      <c r="B238" s="3" t="s">
        <v>11</v>
      </c>
      <c r="C238" s="2">
        <v>19</v>
      </c>
      <c r="D238" s="2">
        <v>35</v>
      </c>
    </row>
    <row r="239" spans="1:4" ht="16.5" customHeight="1">
      <c r="A239" s="2">
        <v>51</v>
      </c>
      <c r="B239" s="3" t="s">
        <v>11</v>
      </c>
      <c r="C239" s="2">
        <v>20</v>
      </c>
      <c r="D239" s="2">
        <v>35</v>
      </c>
    </row>
    <row r="240" spans="1:4" ht="16.5" customHeight="1">
      <c r="A240" s="2">
        <v>51</v>
      </c>
      <c r="B240" s="3" t="s">
        <v>11</v>
      </c>
      <c r="C240" s="2">
        <v>21</v>
      </c>
      <c r="D240" s="2">
        <v>32</v>
      </c>
    </row>
    <row r="241" spans="1:4" ht="16.5" customHeight="1">
      <c r="A241" s="2">
        <v>51</v>
      </c>
      <c r="B241" s="3" t="s">
        <v>11</v>
      </c>
      <c r="C241" s="2">
        <v>22</v>
      </c>
      <c r="D241" s="2">
        <v>22</v>
      </c>
    </row>
    <row r="242" spans="1:4" ht="16.5" customHeight="1">
      <c r="A242" s="2">
        <v>51</v>
      </c>
      <c r="B242" s="3" t="s">
        <v>11</v>
      </c>
      <c r="C242" s="2">
        <v>23</v>
      </c>
      <c r="D242" s="2">
        <v>20</v>
      </c>
    </row>
    <row r="243" spans="1:4" ht="16.5" customHeight="1">
      <c r="A243" s="2">
        <v>51</v>
      </c>
      <c r="B243" s="3" t="s">
        <v>11</v>
      </c>
      <c r="C243" s="2">
        <v>24</v>
      </c>
      <c r="D243" s="2">
        <v>14</v>
      </c>
    </row>
    <row r="244" spans="1:4" ht="16.5" customHeight="1">
      <c r="A244" s="2">
        <v>51</v>
      </c>
      <c r="B244" s="3" t="s">
        <v>11</v>
      </c>
      <c r="C244" s="2">
        <v>25</v>
      </c>
      <c r="D244" s="2">
        <v>7</v>
      </c>
    </row>
    <row r="245" spans="1:4" ht="16.5" customHeight="1">
      <c r="A245" s="2">
        <v>51</v>
      </c>
      <c r="B245" s="3" t="s">
        <v>11</v>
      </c>
      <c r="C245" s="2">
        <v>26</v>
      </c>
      <c r="D245" s="2">
        <v>6</v>
      </c>
    </row>
    <row r="246" spans="1:4" ht="16.5" customHeight="1">
      <c r="A246" s="2">
        <v>51</v>
      </c>
      <c r="B246" s="3" t="s">
        <v>11</v>
      </c>
      <c r="C246" s="2">
        <v>27</v>
      </c>
      <c r="D246" s="2">
        <v>7</v>
      </c>
    </row>
    <row r="247" spans="1:4" ht="16.5" customHeight="1">
      <c r="A247" s="2">
        <v>51</v>
      </c>
      <c r="B247" s="3" t="s">
        <v>11</v>
      </c>
      <c r="C247" s="2">
        <v>28</v>
      </c>
      <c r="D247" s="2">
        <v>8</v>
      </c>
    </row>
    <row r="248" spans="1:4" ht="16.5" customHeight="1">
      <c r="A248" s="2">
        <v>51</v>
      </c>
      <c r="B248" s="3" t="s">
        <v>11</v>
      </c>
      <c r="C248" s="2">
        <v>29</v>
      </c>
      <c r="D248" s="2">
        <v>8</v>
      </c>
    </row>
    <row r="249" spans="1:4" ht="16.5" customHeight="1">
      <c r="A249" s="2">
        <v>51</v>
      </c>
      <c r="B249" s="3" t="s">
        <v>11</v>
      </c>
      <c r="C249" s="2">
        <v>30</v>
      </c>
      <c r="D249" s="2">
        <v>27</v>
      </c>
    </row>
    <row r="250" spans="1:4" ht="16.5" customHeight="1">
      <c r="A250" s="2">
        <v>52</v>
      </c>
      <c r="B250" s="3" t="s">
        <v>12</v>
      </c>
      <c r="C250" s="2">
        <v>0</v>
      </c>
      <c r="D250" s="2">
        <v>1291</v>
      </c>
    </row>
    <row r="251" spans="1:4" ht="16.5" customHeight="1">
      <c r="A251" s="2">
        <v>52</v>
      </c>
      <c r="B251" s="3" t="s">
        <v>12</v>
      </c>
      <c r="C251" s="2">
        <v>1</v>
      </c>
      <c r="D251" s="2">
        <v>4535</v>
      </c>
    </row>
    <row r="252" spans="1:4" ht="16.5" customHeight="1">
      <c r="A252" s="2">
        <v>52</v>
      </c>
      <c r="B252" s="3" t="s">
        <v>12</v>
      </c>
      <c r="C252" s="2">
        <v>2</v>
      </c>
      <c r="D252" s="2">
        <v>3861</v>
      </c>
    </row>
    <row r="253" spans="1:4" ht="16.5" customHeight="1">
      <c r="A253" s="2">
        <v>52</v>
      </c>
      <c r="B253" s="3" t="s">
        <v>12</v>
      </c>
      <c r="C253" s="2">
        <v>3</v>
      </c>
      <c r="D253" s="2">
        <v>3776</v>
      </c>
    </row>
    <row r="254" spans="1:4" ht="16.5" customHeight="1">
      <c r="A254" s="2">
        <v>52</v>
      </c>
      <c r="B254" s="3" t="s">
        <v>12</v>
      </c>
      <c r="C254" s="2">
        <v>4</v>
      </c>
      <c r="D254" s="2">
        <v>2777</v>
      </c>
    </row>
    <row r="255" spans="1:4" ht="16.5" customHeight="1">
      <c r="A255" s="2">
        <v>52</v>
      </c>
      <c r="B255" s="3" t="s">
        <v>12</v>
      </c>
      <c r="C255" s="2">
        <v>5</v>
      </c>
      <c r="D255" s="2">
        <v>2395</v>
      </c>
    </row>
    <row r="256" spans="1:4" ht="16.5" customHeight="1">
      <c r="A256" s="2">
        <v>52</v>
      </c>
      <c r="B256" s="3" t="s">
        <v>12</v>
      </c>
      <c r="C256" s="2">
        <v>6</v>
      </c>
      <c r="D256" s="2">
        <v>2401</v>
      </c>
    </row>
    <row r="257" spans="1:4" ht="16.5" customHeight="1">
      <c r="A257" s="2">
        <v>52</v>
      </c>
      <c r="B257" s="3" t="s">
        <v>12</v>
      </c>
      <c r="C257" s="2">
        <v>7</v>
      </c>
      <c r="D257" s="2">
        <v>3167</v>
      </c>
    </row>
    <row r="258" spans="1:4" ht="16.5" customHeight="1">
      <c r="A258" s="2">
        <v>52</v>
      </c>
      <c r="B258" s="3" t="s">
        <v>12</v>
      </c>
      <c r="C258" s="2">
        <v>8</v>
      </c>
      <c r="D258" s="2">
        <v>3999</v>
      </c>
    </row>
    <row r="259" spans="1:4" ht="16.5" customHeight="1">
      <c r="A259" s="2">
        <v>52</v>
      </c>
      <c r="B259" s="3" t="s">
        <v>12</v>
      </c>
      <c r="C259" s="2">
        <v>9</v>
      </c>
      <c r="D259" s="2">
        <v>3233</v>
      </c>
    </row>
    <row r="260" spans="1:4" ht="16.5" customHeight="1">
      <c r="A260" s="2">
        <v>52</v>
      </c>
      <c r="B260" s="3" t="s">
        <v>12</v>
      </c>
      <c r="C260" s="2">
        <v>10</v>
      </c>
      <c r="D260" s="2">
        <v>2541</v>
      </c>
    </row>
    <row r="261" spans="1:4" ht="16.5" customHeight="1">
      <c r="A261" s="2">
        <v>52</v>
      </c>
      <c r="B261" s="3" t="s">
        <v>12</v>
      </c>
      <c r="C261" s="2">
        <v>11</v>
      </c>
      <c r="D261" s="2">
        <v>2111</v>
      </c>
    </row>
    <row r="262" spans="1:4" ht="16.5" customHeight="1">
      <c r="A262" s="2">
        <v>52</v>
      </c>
      <c r="B262" s="3" t="s">
        <v>12</v>
      </c>
      <c r="C262" s="2">
        <v>12</v>
      </c>
      <c r="D262" s="2">
        <v>1962</v>
      </c>
    </row>
    <row r="263" spans="1:4" ht="16.5" customHeight="1">
      <c r="A263" s="2">
        <v>52</v>
      </c>
      <c r="B263" s="3" t="s">
        <v>12</v>
      </c>
      <c r="C263" s="2">
        <v>13</v>
      </c>
      <c r="D263" s="2">
        <v>2743</v>
      </c>
    </row>
    <row r="264" spans="1:4" ht="16.5" customHeight="1">
      <c r="A264" s="2">
        <v>52</v>
      </c>
      <c r="B264" s="3" t="s">
        <v>12</v>
      </c>
      <c r="C264" s="2">
        <v>14</v>
      </c>
      <c r="D264" s="2">
        <v>1606</v>
      </c>
    </row>
    <row r="265" spans="1:4" ht="16.5" customHeight="1">
      <c r="A265" s="2">
        <v>52</v>
      </c>
      <c r="B265" s="3" t="s">
        <v>12</v>
      </c>
      <c r="C265" s="2">
        <v>15</v>
      </c>
      <c r="D265" s="2">
        <v>1329</v>
      </c>
    </row>
    <row r="266" spans="1:4" ht="16.5" customHeight="1">
      <c r="A266" s="2">
        <v>52</v>
      </c>
      <c r="B266" s="3" t="s">
        <v>12</v>
      </c>
      <c r="C266" s="2">
        <v>16</v>
      </c>
      <c r="D266" s="2">
        <v>930</v>
      </c>
    </row>
    <row r="267" spans="1:4" ht="16.5" customHeight="1">
      <c r="A267" s="2">
        <v>52</v>
      </c>
      <c r="B267" s="3" t="s">
        <v>12</v>
      </c>
      <c r="C267" s="2">
        <v>17</v>
      </c>
      <c r="D267" s="2">
        <v>994</v>
      </c>
    </row>
    <row r="268" spans="1:4" ht="16.5" customHeight="1">
      <c r="A268" s="2">
        <v>52</v>
      </c>
      <c r="B268" s="3" t="s">
        <v>12</v>
      </c>
      <c r="C268" s="2">
        <v>18</v>
      </c>
      <c r="D268" s="2">
        <v>1278</v>
      </c>
    </row>
    <row r="269" spans="1:4" ht="16.5" customHeight="1">
      <c r="A269" s="2">
        <v>52</v>
      </c>
      <c r="B269" s="3" t="s">
        <v>12</v>
      </c>
      <c r="C269" s="2">
        <v>19</v>
      </c>
      <c r="D269" s="2">
        <v>1176</v>
      </c>
    </row>
    <row r="270" spans="1:4" ht="16.5" customHeight="1">
      <c r="A270" s="2">
        <v>52</v>
      </c>
      <c r="B270" s="3" t="s">
        <v>12</v>
      </c>
      <c r="C270" s="2">
        <v>20</v>
      </c>
      <c r="D270" s="2">
        <v>1319</v>
      </c>
    </row>
    <row r="271" spans="1:4" ht="16.5" customHeight="1">
      <c r="A271" s="2">
        <v>52</v>
      </c>
      <c r="B271" s="3" t="s">
        <v>12</v>
      </c>
      <c r="C271" s="2">
        <v>21</v>
      </c>
      <c r="D271" s="2">
        <v>1222</v>
      </c>
    </row>
    <row r="272" spans="1:4" ht="16.5" customHeight="1">
      <c r="A272" s="2">
        <v>52</v>
      </c>
      <c r="B272" s="3" t="s">
        <v>12</v>
      </c>
      <c r="C272" s="2">
        <v>22</v>
      </c>
      <c r="D272" s="2">
        <v>882</v>
      </c>
    </row>
    <row r="273" spans="1:4" ht="16.5" customHeight="1">
      <c r="A273" s="2">
        <v>52</v>
      </c>
      <c r="B273" s="3" t="s">
        <v>12</v>
      </c>
      <c r="C273" s="2">
        <v>23</v>
      </c>
      <c r="D273" s="2">
        <v>711</v>
      </c>
    </row>
    <row r="274" spans="1:4" ht="16.5" customHeight="1">
      <c r="A274" s="2">
        <v>52</v>
      </c>
      <c r="B274" s="3" t="s">
        <v>12</v>
      </c>
      <c r="C274" s="2">
        <v>24</v>
      </c>
      <c r="D274" s="2">
        <v>516</v>
      </c>
    </row>
    <row r="275" spans="1:4" ht="16.5" customHeight="1">
      <c r="A275" s="2">
        <v>52</v>
      </c>
      <c r="B275" s="3" t="s">
        <v>12</v>
      </c>
      <c r="C275" s="2">
        <v>25</v>
      </c>
      <c r="D275" s="2">
        <v>271</v>
      </c>
    </row>
    <row r="276" spans="1:4" ht="16.5" customHeight="1">
      <c r="A276" s="2">
        <v>52</v>
      </c>
      <c r="B276" s="3" t="s">
        <v>12</v>
      </c>
      <c r="C276" s="2">
        <v>26</v>
      </c>
      <c r="D276" s="2">
        <v>236</v>
      </c>
    </row>
    <row r="277" spans="1:4" ht="16.5" customHeight="1">
      <c r="A277" s="2">
        <v>52</v>
      </c>
      <c r="B277" s="3" t="s">
        <v>12</v>
      </c>
      <c r="C277" s="2">
        <v>27</v>
      </c>
      <c r="D277" s="2">
        <v>244</v>
      </c>
    </row>
    <row r="278" spans="1:4" ht="16.5" customHeight="1">
      <c r="A278" s="2">
        <v>52</v>
      </c>
      <c r="B278" s="3" t="s">
        <v>12</v>
      </c>
      <c r="C278" s="2">
        <v>28</v>
      </c>
      <c r="D278" s="2">
        <v>207</v>
      </c>
    </row>
    <row r="279" spans="1:4" ht="16.5" customHeight="1">
      <c r="A279" s="2">
        <v>52</v>
      </c>
      <c r="B279" s="3" t="s">
        <v>12</v>
      </c>
      <c r="C279" s="2">
        <v>29</v>
      </c>
      <c r="D279" s="2">
        <v>233</v>
      </c>
    </row>
    <row r="280" spans="1:4" ht="16.5" customHeight="1">
      <c r="A280" s="2">
        <v>52</v>
      </c>
      <c r="B280" s="3" t="s">
        <v>12</v>
      </c>
      <c r="C280" s="2">
        <v>30</v>
      </c>
      <c r="D280" s="2">
        <v>915</v>
      </c>
    </row>
    <row r="281" spans="1:4" ht="16.5" customHeight="1">
      <c r="A281" s="2">
        <v>53</v>
      </c>
      <c r="B281" s="3" t="s">
        <v>13</v>
      </c>
      <c r="C281" s="2">
        <v>0</v>
      </c>
      <c r="D281" s="2">
        <v>100</v>
      </c>
    </row>
    <row r="282" spans="1:4" ht="16.5" customHeight="1">
      <c r="A282" s="2">
        <v>53</v>
      </c>
      <c r="B282" s="3" t="s">
        <v>13</v>
      </c>
      <c r="C282" s="2">
        <v>1</v>
      </c>
      <c r="D282" s="2">
        <v>348</v>
      </c>
    </row>
    <row r="283" spans="1:4" ht="16.5" customHeight="1">
      <c r="A283" s="2">
        <v>53</v>
      </c>
      <c r="B283" s="3" t="s">
        <v>13</v>
      </c>
      <c r="C283" s="2">
        <v>2</v>
      </c>
      <c r="D283" s="2">
        <v>297</v>
      </c>
    </row>
    <row r="284" spans="1:4" ht="16.5" customHeight="1">
      <c r="A284" s="2">
        <v>53</v>
      </c>
      <c r="B284" s="3" t="s">
        <v>13</v>
      </c>
      <c r="C284" s="2">
        <v>3</v>
      </c>
      <c r="D284" s="2">
        <v>293</v>
      </c>
    </row>
    <row r="285" spans="1:4" ht="16.5" customHeight="1">
      <c r="A285" s="2">
        <v>53</v>
      </c>
      <c r="B285" s="3" t="s">
        <v>13</v>
      </c>
      <c r="C285" s="2">
        <v>4</v>
      </c>
      <c r="D285" s="2">
        <v>216</v>
      </c>
    </row>
    <row r="286" spans="1:4" ht="16.5" customHeight="1">
      <c r="A286" s="2">
        <v>53</v>
      </c>
      <c r="B286" s="3" t="s">
        <v>13</v>
      </c>
      <c r="C286" s="2">
        <v>5</v>
      </c>
      <c r="D286" s="2">
        <v>183</v>
      </c>
    </row>
    <row r="287" spans="1:4" ht="16.5" customHeight="1">
      <c r="A287" s="2">
        <v>53</v>
      </c>
      <c r="B287" s="3" t="s">
        <v>13</v>
      </c>
      <c r="C287" s="2">
        <v>6</v>
      </c>
      <c r="D287" s="2">
        <v>185</v>
      </c>
    </row>
    <row r="288" spans="1:4" ht="16.5" customHeight="1">
      <c r="A288" s="2">
        <v>53</v>
      </c>
      <c r="B288" s="3" t="s">
        <v>13</v>
      </c>
      <c r="C288" s="2">
        <v>7</v>
      </c>
      <c r="D288" s="2">
        <v>242</v>
      </c>
    </row>
    <row r="289" spans="1:4" ht="16.5" customHeight="1">
      <c r="A289" s="2">
        <v>53</v>
      </c>
      <c r="B289" s="3" t="s">
        <v>13</v>
      </c>
      <c r="C289" s="2">
        <v>8</v>
      </c>
      <c r="D289" s="2">
        <v>307</v>
      </c>
    </row>
    <row r="290" spans="1:4" ht="16.5" customHeight="1">
      <c r="A290" s="2">
        <v>53</v>
      </c>
      <c r="B290" s="3" t="s">
        <v>13</v>
      </c>
      <c r="C290" s="2">
        <v>9</v>
      </c>
      <c r="D290" s="2">
        <v>245</v>
      </c>
    </row>
    <row r="291" spans="1:4" ht="16.5" customHeight="1">
      <c r="A291" s="2">
        <v>53</v>
      </c>
      <c r="B291" s="3" t="s">
        <v>13</v>
      </c>
      <c r="C291" s="2">
        <v>10</v>
      </c>
      <c r="D291" s="2">
        <v>194</v>
      </c>
    </row>
    <row r="292" spans="1:4" ht="16.5" customHeight="1">
      <c r="A292" s="2">
        <v>53</v>
      </c>
      <c r="B292" s="3" t="s">
        <v>13</v>
      </c>
      <c r="C292" s="2">
        <v>11</v>
      </c>
      <c r="D292" s="2">
        <v>159</v>
      </c>
    </row>
    <row r="293" spans="1:4" ht="16.5" customHeight="1">
      <c r="A293" s="2">
        <v>53</v>
      </c>
      <c r="B293" s="3" t="s">
        <v>13</v>
      </c>
      <c r="C293" s="2">
        <v>12</v>
      </c>
      <c r="D293" s="2">
        <v>151</v>
      </c>
    </row>
    <row r="294" spans="1:4" ht="16.5" customHeight="1">
      <c r="A294" s="2">
        <v>53</v>
      </c>
      <c r="B294" s="3" t="s">
        <v>13</v>
      </c>
      <c r="C294" s="2">
        <v>13</v>
      </c>
      <c r="D294" s="2">
        <v>210</v>
      </c>
    </row>
    <row r="295" spans="1:4" ht="16.5" customHeight="1">
      <c r="A295" s="2">
        <v>53</v>
      </c>
      <c r="B295" s="3" t="s">
        <v>13</v>
      </c>
      <c r="C295" s="2">
        <v>14</v>
      </c>
      <c r="D295" s="2">
        <v>121</v>
      </c>
    </row>
    <row r="296" spans="1:4" ht="16.5" customHeight="1">
      <c r="A296" s="2">
        <v>53</v>
      </c>
      <c r="B296" s="3" t="s">
        <v>13</v>
      </c>
      <c r="C296" s="2">
        <v>15</v>
      </c>
      <c r="D296" s="2">
        <v>101</v>
      </c>
    </row>
    <row r="297" spans="1:4" ht="16.5" customHeight="1">
      <c r="A297" s="2">
        <v>53</v>
      </c>
      <c r="B297" s="3" t="s">
        <v>13</v>
      </c>
      <c r="C297" s="2">
        <v>16</v>
      </c>
      <c r="D297" s="2">
        <v>71</v>
      </c>
    </row>
    <row r="298" spans="1:4" ht="16.5" customHeight="1">
      <c r="A298" s="2">
        <v>53</v>
      </c>
      <c r="B298" s="3" t="s">
        <v>13</v>
      </c>
      <c r="C298" s="2">
        <v>17</v>
      </c>
      <c r="D298" s="2">
        <v>75</v>
      </c>
    </row>
    <row r="299" spans="1:4" ht="16.5" customHeight="1">
      <c r="A299" s="2">
        <v>53</v>
      </c>
      <c r="B299" s="3" t="s">
        <v>13</v>
      </c>
      <c r="C299" s="2">
        <v>18</v>
      </c>
      <c r="D299" s="2">
        <v>96</v>
      </c>
    </row>
    <row r="300" spans="1:4" ht="16.5" customHeight="1">
      <c r="A300" s="2">
        <v>53</v>
      </c>
      <c r="B300" s="3" t="s">
        <v>13</v>
      </c>
      <c r="C300" s="2">
        <v>19</v>
      </c>
      <c r="D300" s="2">
        <v>86</v>
      </c>
    </row>
    <row r="301" spans="1:4" ht="16.5" customHeight="1">
      <c r="A301" s="2">
        <v>53</v>
      </c>
      <c r="B301" s="3" t="s">
        <v>13</v>
      </c>
      <c r="C301" s="2">
        <v>20</v>
      </c>
      <c r="D301" s="2">
        <v>95</v>
      </c>
    </row>
    <row r="302" spans="1:4" ht="16.5" customHeight="1">
      <c r="A302" s="2">
        <v>53</v>
      </c>
      <c r="B302" s="3" t="s">
        <v>13</v>
      </c>
      <c r="C302" s="2">
        <v>21</v>
      </c>
      <c r="D302" s="2">
        <v>88</v>
      </c>
    </row>
    <row r="303" spans="1:4" ht="16.5" customHeight="1">
      <c r="A303" s="2">
        <v>53</v>
      </c>
      <c r="B303" s="3" t="s">
        <v>13</v>
      </c>
      <c r="C303" s="2">
        <v>22</v>
      </c>
      <c r="D303" s="2">
        <v>61</v>
      </c>
    </row>
    <row r="304" spans="1:4" ht="16.5" customHeight="1">
      <c r="A304" s="2">
        <v>53</v>
      </c>
      <c r="B304" s="3" t="s">
        <v>13</v>
      </c>
      <c r="C304" s="2">
        <v>23</v>
      </c>
      <c r="D304" s="2">
        <v>49</v>
      </c>
    </row>
    <row r="305" spans="1:4" ht="16.5" customHeight="1">
      <c r="A305" s="2">
        <v>53</v>
      </c>
      <c r="B305" s="3" t="s">
        <v>13</v>
      </c>
      <c r="C305" s="2">
        <v>24</v>
      </c>
      <c r="D305" s="2">
        <v>39</v>
      </c>
    </row>
    <row r="306" spans="1:4" ht="16.5" customHeight="1">
      <c r="A306" s="2">
        <v>53</v>
      </c>
      <c r="B306" s="3" t="s">
        <v>13</v>
      </c>
      <c r="C306" s="2">
        <v>25</v>
      </c>
      <c r="D306" s="2">
        <v>19</v>
      </c>
    </row>
    <row r="307" spans="1:4" ht="16.5" customHeight="1">
      <c r="A307" s="2">
        <v>53</v>
      </c>
      <c r="B307" s="3" t="s">
        <v>13</v>
      </c>
      <c r="C307" s="2">
        <v>26</v>
      </c>
      <c r="D307" s="2">
        <v>16</v>
      </c>
    </row>
    <row r="308" spans="1:4" ht="16.5" customHeight="1">
      <c r="A308" s="2">
        <v>53</v>
      </c>
      <c r="B308" s="3" t="s">
        <v>13</v>
      </c>
      <c r="C308" s="2">
        <v>27</v>
      </c>
      <c r="D308" s="2">
        <v>18</v>
      </c>
    </row>
    <row r="309" spans="1:4" ht="16.5" customHeight="1">
      <c r="A309" s="2">
        <v>53</v>
      </c>
      <c r="B309" s="3" t="s">
        <v>13</v>
      </c>
      <c r="C309" s="2">
        <v>28</v>
      </c>
      <c r="D309" s="2">
        <v>16</v>
      </c>
    </row>
    <row r="310" spans="1:4" ht="16.5" customHeight="1">
      <c r="A310" s="2">
        <v>53</v>
      </c>
      <c r="B310" s="3" t="s">
        <v>13</v>
      </c>
      <c r="C310" s="2">
        <v>29</v>
      </c>
      <c r="D310" s="2">
        <v>18</v>
      </c>
    </row>
    <row r="311" spans="1:4" ht="16.5" customHeight="1">
      <c r="A311" s="2">
        <v>53</v>
      </c>
      <c r="B311" s="3" t="s">
        <v>13</v>
      </c>
      <c r="C311" s="2">
        <v>30</v>
      </c>
      <c r="D311" s="2">
        <v>71</v>
      </c>
    </row>
    <row r="312" spans="1:4" ht="16.5" customHeight="1">
      <c r="A312" s="2">
        <v>54</v>
      </c>
      <c r="B312" s="3" t="s">
        <v>14</v>
      </c>
      <c r="C312" s="2">
        <v>0</v>
      </c>
      <c r="D312" s="2">
        <v>86</v>
      </c>
    </row>
    <row r="313" spans="1:4" ht="16.5" customHeight="1">
      <c r="A313" s="2">
        <v>54</v>
      </c>
      <c r="B313" s="3" t="s">
        <v>14</v>
      </c>
      <c r="C313" s="2">
        <v>1</v>
      </c>
      <c r="D313" s="2">
        <v>294</v>
      </c>
    </row>
    <row r="314" spans="1:4" ht="16.5" customHeight="1">
      <c r="A314" s="2">
        <v>54</v>
      </c>
      <c r="B314" s="3" t="s">
        <v>14</v>
      </c>
      <c r="C314" s="2">
        <v>2</v>
      </c>
      <c r="D314" s="2">
        <v>238</v>
      </c>
    </row>
    <row r="315" spans="1:4" ht="16.5" customHeight="1">
      <c r="A315" s="2">
        <v>54</v>
      </c>
      <c r="B315" s="3" t="s">
        <v>14</v>
      </c>
      <c r="C315" s="2">
        <v>3</v>
      </c>
      <c r="D315" s="2">
        <v>243</v>
      </c>
    </row>
    <row r="316" spans="1:4" ht="16.5" customHeight="1">
      <c r="A316" s="2">
        <v>54</v>
      </c>
      <c r="B316" s="3" t="s">
        <v>14</v>
      </c>
      <c r="C316" s="2">
        <v>4</v>
      </c>
      <c r="D316" s="2">
        <v>186</v>
      </c>
    </row>
    <row r="317" spans="1:4" ht="16.5" customHeight="1">
      <c r="A317" s="2">
        <v>54</v>
      </c>
      <c r="B317" s="3" t="s">
        <v>14</v>
      </c>
      <c r="C317" s="2">
        <v>5</v>
      </c>
      <c r="D317" s="2">
        <v>141</v>
      </c>
    </row>
    <row r="318" spans="1:4" ht="16.5" customHeight="1">
      <c r="A318" s="2">
        <v>54</v>
      </c>
      <c r="B318" s="3" t="s">
        <v>14</v>
      </c>
      <c r="C318" s="2">
        <v>6</v>
      </c>
      <c r="D318" s="2">
        <v>164</v>
      </c>
    </row>
    <row r="319" spans="1:4" ht="16.5" customHeight="1">
      <c r="A319" s="2">
        <v>54</v>
      </c>
      <c r="B319" s="3" t="s">
        <v>14</v>
      </c>
      <c r="C319" s="2">
        <v>7</v>
      </c>
      <c r="D319" s="2">
        <v>197</v>
      </c>
    </row>
    <row r="320" spans="1:4" ht="16.5" customHeight="1">
      <c r="A320" s="2">
        <v>54</v>
      </c>
      <c r="B320" s="3" t="s">
        <v>14</v>
      </c>
      <c r="C320" s="2">
        <v>8</v>
      </c>
      <c r="D320" s="2">
        <v>251</v>
      </c>
    </row>
    <row r="321" spans="1:4" ht="16.5" customHeight="1">
      <c r="A321" s="2">
        <v>54</v>
      </c>
      <c r="B321" s="3" t="s">
        <v>14</v>
      </c>
      <c r="C321" s="2">
        <v>9</v>
      </c>
      <c r="D321" s="2">
        <v>210</v>
      </c>
    </row>
    <row r="322" spans="1:4" ht="16.5" customHeight="1">
      <c r="A322" s="2">
        <v>54</v>
      </c>
      <c r="B322" s="3" t="s">
        <v>14</v>
      </c>
      <c r="C322" s="2">
        <v>10</v>
      </c>
      <c r="D322" s="2">
        <v>177</v>
      </c>
    </row>
    <row r="323" spans="1:4" ht="16.5" customHeight="1">
      <c r="A323" s="2">
        <v>54</v>
      </c>
      <c r="B323" s="3" t="s">
        <v>14</v>
      </c>
      <c r="C323" s="2">
        <v>11</v>
      </c>
      <c r="D323" s="2">
        <v>152</v>
      </c>
    </row>
    <row r="324" spans="1:4" ht="16.5" customHeight="1">
      <c r="A324" s="2">
        <v>54</v>
      </c>
      <c r="B324" s="3" t="s">
        <v>14</v>
      </c>
      <c r="C324" s="2">
        <v>12</v>
      </c>
      <c r="D324" s="2">
        <v>136</v>
      </c>
    </row>
    <row r="325" spans="1:4" ht="16.5" customHeight="1">
      <c r="A325" s="2">
        <v>54</v>
      </c>
      <c r="B325" s="3" t="s">
        <v>14</v>
      </c>
      <c r="C325" s="2">
        <v>13</v>
      </c>
      <c r="D325" s="2">
        <v>212</v>
      </c>
    </row>
    <row r="326" spans="1:4" ht="16.5" customHeight="1">
      <c r="A326" s="2">
        <v>54</v>
      </c>
      <c r="B326" s="3" t="s">
        <v>14</v>
      </c>
      <c r="C326" s="2">
        <v>14</v>
      </c>
      <c r="D326" s="2">
        <v>109</v>
      </c>
    </row>
    <row r="327" spans="1:4" ht="16.5" customHeight="1">
      <c r="A327" s="2">
        <v>54</v>
      </c>
      <c r="B327" s="3" t="s">
        <v>14</v>
      </c>
      <c r="C327" s="2">
        <v>15</v>
      </c>
      <c r="D327" s="2">
        <v>99</v>
      </c>
    </row>
    <row r="328" spans="1:4" ht="16.5" customHeight="1">
      <c r="A328" s="2">
        <v>54</v>
      </c>
      <c r="B328" s="3" t="s">
        <v>14</v>
      </c>
      <c r="C328" s="2">
        <v>16</v>
      </c>
      <c r="D328" s="2">
        <v>80</v>
      </c>
    </row>
    <row r="329" spans="1:4" ht="16.5" customHeight="1">
      <c r="A329" s="2">
        <v>54</v>
      </c>
      <c r="B329" s="3" t="s">
        <v>14</v>
      </c>
      <c r="C329" s="2">
        <v>17</v>
      </c>
      <c r="D329" s="2">
        <v>87</v>
      </c>
    </row>
    <row r="330" spans="1:4" ht="16.5" customHeight="1">
      <c r="A330" s="2">
        <v>54</v>
      </c>
      <c r="B330" s="3" t="s">
        <v>14</v>
      </c>
      <c r="C330" s="2">
        <v>18</v>
      </c>
      <c r="D330" s="2">
        <v>115</v>
      </c>
    </row>
    <row r="331" spans="1:4" ht="16.5" customHeight="1">
      <c r="A331" s="2">
        <v>54</v>
      </c>
      <c r="B331" s="3" t="s">
        <v>14</v>
      </c>
      <c r="C331" s="2">
        <v>19</v>
      </c>
      <c r="D331" s="2">
        <v>108</v>
      </c>
    </row>
    <row r="332" spans="1:4" ht="16.5" customHeight="1">
      <c r="A332" s="2">
        <v>54</v>
      </c>
      <c r="B332" s="3" t="s">
        <v>14</v>
      </c>
      <c r="C332" s="2">
        <v>20</v>
      </c>
      <c r="D332" s="2">
        <v>137</v>
      </c>
    </row>
    <row r="333" spans="1:4" ht="16.5" customHeight="1">
      <c r="A333" s="2">
        <v>54</v>
      </c>
      <c r="B333" s="3" t="s">
        <v>14</v>
      </c>
      <c r="C333" s="2">
        <v>21</v>
      </c>
      <c r="D333" s="2">
        <v>142</v>
      </c>
    </row>
    <row r="334" spans="1:4" ht="16.5" customHeight="1">
      <c r="A334" s="2">
        <v>54</v>
      </c>
      <c r="B334" s="3" t="s">
        <v>14</v>
      </c>
      <c r="C334" s="2">
        <v>22</v>
      </c>
      <c r="D334" s="2">
        <v>113</v>
      </c>
    </row>
    <row r="335" spans="1:4" ht="16.5" customHeight="1">
      <c r="A335" s="2">
        <v>54</v>
      </c>
      <c r="B335" s="3" t="s">
        <v>14</v>
      </c>
      <c r="C335" s="2">
        <v>23</v>
      </c>
      <c r="D335" s="2">
        <v>80</v>
      </c>
    </row>
    <row r="336" spans="1:4" ht="16.5" customHeight="1">
      <c r="A336" s="2">
        <v>54</v>
      </c>
      <c r="B336" s="3" t="s">
        <v>14</v>
      </c>
      <c r="C336" s="2">
        <v>24</v>
      </c>
      <c r="D336" s="2">
        <v>54</v>
      </c>
    </row>
    <row r="337" spans="1:4" ht="16.5" customHeight="1">
      <c r="A337" s="2">
        <v>54</v>
      </c>
      <c r="B337" s="3" t="s">
        <v>14</v>
      </c>
      <c r="C337" s="2">
        <v>25</v>
      </c>
      <c r="D337" s="2">
        <v>30</v>
      </c>
    </row>
    <row r="338" spans="1:4" ht="16.5" customHeight="1">
      <c r="A338" s="2">
        <v>54</v>
      </c>
      <c r="B338" s="3" t="s">
        <v>14</v>
      </c>
      <c r="C338" s="2">
        <v>26</v>
      </c>
      <c r="D338" s="2">
        <v>29</v>
      </c>
    </row>
    <row r="339" spans="1:4" ht="16.5" customHeight="1">
      <c r="A339" s="2">
        <v>54</v>
      </c>
      <c r="B339" s="3" t="s">
        <v>14</v>
      </c>
      <c r="C339" s="2">
        <v>27</v>
      </c>
      <c r="D339" s="2">
        <v>25</v>
      </c>
    </row>
    <row r="340" spans="1:4" ht="16.5" customHeight="1">
      <c r="A340" s="2">
        <v>54</v>
      </c>
      <c r="B340" s="3" t="s">
        <v>14</v>
      </c>
      <c r="C340" s="2">
        <v>28</v>
      </c>
      <c r="D340" s="2">
        <v>11</v>
      </c>
    </row>
    <row r="341" spans="1:4" ht="16.5" customHeight="1">
      <c r="A341" s="2">
        <v>54</v>
      </c>
      <c r="B341" s="3" t="s">
        <v>14</v>
      </c>
      <c r="C341" s="2">
        <v>29</v>
      </c>
      <c r="D341" s="2">
        <v>13</v>
      </c>
    </row>
    <row r="342" spans="1:4" ht="16.5" customHeight="1">
      <c r="A342" s="2">
        <v>54</v>
      </c>
      <c r="B342" s="3" t="s">
        <v>14</v>
      </c>
      <c r="C342" s="2">
        <v>30</v>
      </c>
      <c r="D342" s="2">
        <v>62</v>
      </c>
    </row>
    <row r="343" spans="1:4" ht="16.5" customHeight="1">
      <c r="A343" s="2">
        <v>61</v>
      </c>
      <c r="B343" s="3" t="s">
        <v>15</v>
      </c>
      <c r="C343" s="2">
        <v>0</v>
      </c>
      <c r="D343" s="2">
        <v>613</v>
      </c>
    </row>
    <row r="344" spans="1:4" ht="16.5" customHeight="1">
      <c r="A344" s="2">
        <v>61</v>
      </c>
      <c r="B344" s="3" t="s">
        <v>15</v>
      </c>
      <c r="C344" s="2">
        <v>1</v>
      </c>
      <c r="D344" s="2">
        <v>2360</v>
      </c>
    </row>
    <row r="345" spans="1:4" ht="16.5" customHeight="1">
      <c r="A345" s="2">
        <v>61</v>
      </c>
      <c r="B345" s="3" t="s">
        <v>15</v>
      </c>
      <c r="C345" s="2">
        <v>2</v>
      </c>
      <c r="D345" s="2">
        <v>2059</v>
      </c>
    </row>
    <row r="346" spans="1:4" ht="16.5" customHeight="1">
      <c r="A346" s="2">
        <v>61</v>
      </c>
      <c r="B346" s="3" t="s">
        <v>15</v>
      </c>
      <c r="C346" s="2">
        <v>3</v>
      </c>
      <c r="D346" s="2">
        <v>1885</v>
      </c>
    </row>
    <row r="347" spans="1:4" ht="16.5" customHeight="1">
      <c r="A347" s="2">
        <v>61</v>
      </c>
      <c r="B347" s="3" t="s">
        <v>15</v>
      </c>
      <c r="C347" s="2">
        <v>4</v>
      </c>
      <c r="D347" s="2">
        <v>1342</v>
      </c>
    </row>
    <row r="348" spans="1:4" ht="16.5" customHeight="1">
      <c r="A348" s="2">
        <v>61</v>
      </c>
      <c r="B348" s="3" t="s">
        <v>15</v>
      </c>
      <c r="C348" s="2">
        <v>5</v>
      </c>
      <c r="D348" s="2">
        <v>1345</v>
      </c>
    </row>
    <row r="349" spans="1:4" ht="16.5" customHeight="1">
      <c r="A349" s="2">
        <v>61</v>
      </c>
      <c r="B349" s="3" t="s">
        <v>15</v>
      </c>
      <c r="C349" s="2">
        <v>6</v>
      </c>
      <c r="D349" s="2">
        <v>1160</v>
      </c>
    </row>
    <row r="350" spans="1:4" ht="16.5" customHeight="1">
      <c r="A350" s="2">
        <v>61</v>
      </c>
      <c r="B350" s="3" t="s">
        <v>15</v>
      </c>
      <c r="C350" s="2">
        <v>7</v>
      </c>
      <c r="D350" s="2">
        <v>1688</v>
      </c>
    </row>
    <row r="351" spans="1:4" ht="16.5" customHeight="1">
      <c r="A351" s="2">
        <v>61</v>
      </c>
      <c r="B351" s="3" t="s">
        <v>15</v>
      </c>
      <c r="C351" s="2">
        <v>8</v>
      </c>
      <c r="D351" s="2">
        <v>2108</v>
      </c>
    </row>
    <row r="352" spans="1:4" ht="16.5" customHeight="1">
      <c r="A352" s="2">
        <v>61</v>
      </c>
      <c r="B352" s="3" t="s">
        <v>15</v>
      </c>
      <c r="C352" s="2">
        <v>9</v>
      </c>
      <c r="D352" s="2">
        <v>1719</v>
      </c>
    </row>
    <row r="353" spans="1:4" ht="16.5" customHeight="1">
      <c r="A353" s="2">
        <v>61</v>
      </c>
      <c r="B353" s="3" t="s">
        <v>15</v>
      </c>
      <c r="C353" s="2">
        <v>10</v>
      </c>
      <c r="D353" s="2">
        <v>1296</v>
      </c>
    </row>
    <row r="354" spans="1:4" ht="16.5" customHeight="1">
      <c r="A354" s="2">
        <v>61</v>
      </c>
      <c r="B354" s="3" t="s">
        <v>15</v>
      </c>
      <c r="C354" s="2">
        <v>11</v>
      </c>
      <c r="D354" s="2">
        <v>1095</v>
      </c>
    </row>
    <row r="355" spans="1:4" ht="16.5" customHeight="1">
      <c r="A355" s="2">
        <v>61</v>
      </c>
      <c r="B355" s="3" t="s">
        <v>15</v>
      </c>
      <c r="C355" s="2">
        <v>12</v>
      </c>
      <c r="D355" s="2">
        <v>989</v>
      </c>
    </row>
    <row r="356" spans="1:4" ht="16.5" customHeight="1">
      <c r="A356" s="2">
        <v>61</v>
      </c>
      <c r="B356" s="3" t="s">
        <v>15</v>
      </c>
      <c r="C356" s="2">
        <v>13</v>
      </c>
      <c r="D356" s="2">
        <v>1255</v>
      </c>
    </row>
    <row r="357" spans="1:4" ht="16.5" customHeight="1">
      <c r="A357" s="2">
        <v>61</v>
      </c>
      <c r="B357" s="3" t="s">
        <v>15</v>
      </c>
      <c r="C357" s="2">
        <v>14</v>
      </c>
      <c r="D357" s="2">
        <v>856</v>
      </c>
    </row>
    <row r="358" spans="1:4" ht="16.5" customHeight="1">
      <c r="A358" s="2">
        <v>61</v>
      </c>
      <c r="B358" s="3" t="s">
        <v>15</v>
      </c>
      <c r="C358" s="2">
        <v>15</v>
      </c>
      <c r="D358" s="2">
        <v>655</v>
      </c>
    </row>
    <row r="359" spans="1:4" ht="16.5" customHeight="1">
      <c r="A359" s="2">
        <v>61</v>
      </c>
      <c r="B359" s="3" t="s">
        <v>15</v>
      </c>
      <c r="C359" s="2">
        <v>16</v>
      </c>
      <c r="D359" s="2">
        <v>402</v>
      </c>
    </row>
    <row r="360" spans="1:4" ht="16.5" customHeight="1">
      <c r="A360" s="2">
        <v>61</v>
      </c>
      <c r="B360" s="3" t="s">
        <v>15</v>
      </c>
      <c r="C360" s="2">
        <v>17</v>
      </c>
      <c r="D360" s="2">
        <v>431</v>
      </c>
    </row>
    <row r="361" spans="1:4" ht="16.5" customHeight="1">
      <c r="A361" s="2">
        <v>61</v>
      </c>
      <c r="B361" s="3" t="s">
        <v>15</v>
      </c>
      <c r="C361" s="2">
        <v>18</v>
      </c>
      <c r="D361" s="2">
        <v>516</v>
      </c>
    </row>
    <row r="362" spans="1:4" ht="16.5" customHeight="1">
      <c r="A362" s="2">
        <v>61</v>
      </c>
      <c r="B362" s="3" t="s">
        <v>15</v>
      </c>
      <c r="C362" s="2">
        <v>19</v>
      </c>
      <c r="D362" s="2">
        <v>569</v>
      </c>
    </row>
    <row r="363" spans="1:4" ht="16.5" customHeight="1">
      <c r="A363" s="2">
        <v>61</v>
      </c>
      <c r="B363" s="3" t="s">
        <v>15</v>
      </c>
      <c r="C363" s="2">
        <v>20</v>
      </c>
      <c r="D363" s="2">
        <v>550</v>
      </c>
    </row>
    <row r="364" spans="1:4" ht="16.5" customHeight="1">
      <c r="A364" s="2">
        <v>61</v>
      </c>
      <c r="B364" s="3" t="s">
        <v>15</v>
      </c>
      <c r="C364" s="2">
        <v>21</v>
      </c>
      <c r="D364" s="2">
        <v>500</v>
      </c>
    </row>
    <row r="365" spans="1:4" ht="16.5" customHeight="1">
      <c r="A365" s="2">
        <v>61</v>
      </c>
      <c r="B365" s="3" t="s">
        <v>15</v>
      </c>
      <c r="C365" s="2">
        <v>22</v>
      </c>
      <c r="D365" s="2">
        <v>335</v>
      </c>
    </row>
    <row r="366" spans="1:4" ht="16.5" customHeight="1">
      <c r="A366" s="2">
        <v>61</v>
      </c>
      <c r="B366" s="3" t="s">
        <v>15</v>
      </c>
      <c r="C366" s="2">
        <v>23</v>
      </c>
      <c r="D366" s="2">
        <v>319</v>
      </c>
    </row>
    <row r="367" spans="1:4" ht="16.5" customHeight="1">
      <c r="A367" s="2">
        <v>61</v>
      </c>
      <c r="B367" s="3" t="s">
        <v>15</v>
      </c>
      <c r="C367" s="2">
        <v>24</v>
      </c>
      <c r="D367" s="2">
        <v>211</v>
      </c>
    </row>
    <row r="368" spans="1:4" ht="16.5" customHeight="1">
      <c r="A368" s="2">
        <v>61</v>
      </c>
      <c r="B368" s="3" t="s">
        <v>15</v>
      </c>
      <c r="C368" s="2">
        <v>25</v>
      </c>
      <c r="D368" s="2">
        <v>105</v>
      </c>
    </row>
    <row r="369" spans="1:4" ht="16.5" customHeight="1">
      <c r="A369" s="2">
        <v>61</v>
      </c>
      <c r="B369" s="3" t="s">
        <v>15</v>
      </c>
      <c r="C369" s="2">
        <v>26</v>
      </c>
      <c r="D369" s="2">
        <v>90</v>
      </c>
    </row>
    <row r="370" spans="1:4" ht="16.5" customHeight="1">
      <c r="A370" s="2">
        <v>61</v>
      </c>
      <c r="B370" s="3" t="s">
        <v>15</v>
      </c>
      <c r="C370" s="2">
        <v>27</v>
      </c>
      <c r="D370" s="2">
        <v>98</v>
      </c>
    </row>
    <row r="371" spans="1:4" ht="16.5" customHeight="1">
      <c r="A371" s="2">
        <v>61</v>
      </c>
      <c r="B371" s="3" t="s">
        <v>15</v>
      </c>
      <c r="C371" s="2">
        <v>28</v>
      </c>
      <c r="D371" s="2">
        <v>119</v>
      </c>
    </row>
    <row r="372" spans="1:4" ht="16.5" customHeight="1">
      <c r="A372" s="2">
        <v>61</v>
      </c>
      <c r="B372" s="3" t="s">
        <v>15</v>
      </c>
      <c r="C372" s="2">
        <v>29</v>
      </c>
      <c r="D372" s="2">
        <v>128</v>
      </c>
    </row>
    <row r="373" spans="1:4" ht="16.5" customHeight="1">
      <c r="A373" s="2">
        <v>61</v>
      </c>
      <c r="B373" s="3" t="s">
        <v>15</v>
      </c>
      <c r="C373" s="2">
        <v>30</v>
      </c>
      <c r="D373" s="2">
        <v>424</v>
      </c>
    </row>
    <row r="374" spans="1:4" ht="16.5" customHeight="1">
      <c r="A374" s="2">
        <v>62</v>
      </c>
      <c r="B374" s="3" t="s">
        <v>16</v>
      </c>
      <c r="C374" s="2">
        <v>0</v>
      </c>
      <c r="D374" s="2">
        <v>461</v>
      </c>
    </row>
    <row r="375" spans="1:4" ht="16.5" customHeight="1">
      <c r="A375" s="2">
        <v>62</v>
      </c>
      <c r="B375" s="3" t="s">
        <v>16</v>
      </c>
      <c r="C375" s="2">
        <v>1</v>
      </c>
      <c r="D375" s="2">
        <v>1828</v>
      </c>
    </row>
    <row r="376" spans="1:4" ht="16.5" customHeight="1">
      <c r="A376" s="2">
        <v>62</v>
      </c>
      <c r="B376" s="3" t="s">
        <v>16</v>
      </c>
      <c r="C376" s="2">
        <v>2</v>
      </c>
      <c r="D376" s="2">
        <v>1599</v>
      </c>
    </row>
    <row r="377" spans="1:4" ht="16.5" customHeight="1">
      <c r="A377" s="2">
        <v>62</v>
      </c>
      <c r="B377" s="3" t="s">
        <v>16</v>
      </c>
      <c r="C377" s="2">
        <v>3</v>
      </c>
      <c r="D377" s="2">
        <v>1439</v>
      </c>
    </row>
    <row r="378" spans="1:4" ht="16.5" customHeight="1">
      <c r="A378" s="2">
        <v>62</v>
      </c>
      <c r="B378" s="3" t="s">
        <v>16</v>
      </c>
      <c r="C378" s="2">
        <v>4</v>
      </c>
      <c r="D378" s="2">
        <v>1015</v>
      </c>
    </row>
    <row r="379" spans="1:4" ht="16.5" customHeight="1">
      <c r="A379" s="2">
        <v>62</v>
      </c>
      <c r="B379" s="3" t="s">
        <v>16</v>
      </c>
      <c r="C379" s="2">
        <v>5</v>
      </c>
      <c r="D379" s="2">
        <v>1059</v>
      </c>
    </row>
    <row r="380" spans="1:4" ht="16.5" customHeight="1">
      <c r="A380" s="2">
        <v>62</v>
      </c>
      <c r="B380" s="3" t="s">
        <v>16</v>
      </c>
      <c r="C380" s="2">
        <v>6</v>
      </c>
      <c r="D380" s="2">
        <v>880</v>
      </c>
    </row>
    <row r="381" spans="1:4" ht="16.5" customHeight="1">
      <c r="A381" s="2">
        <v>62</v>
      </c>
      <c r="B381" s="3" t="s">
        <v>16</v>
      </c>
      <c r="C381" s="2">
        <v>7</v>
      </c>
      <c r="D381" s="2">
        <v>1314</v>
      </c>
    </row>
    <row r="382" spans="1:4" ht="16.5" customHeight="1">
      <c r="A382" s="2">
        <v>62</v>
      </c>
      <c r="B382" s="3" t="s">
        <v>16</v>
      </c>
      <c r="C382" s="2">
        <v>8</v>
      </c>
      <c r="D382" s="2">
        <v>1634</v>
      </c>
    </row>
    <row r="383" spans="1:4" ht="16.5" customHeight="1">
      <c r="A383" s="2">
        <v>62</v>
      </c>
      <c r="B383" s="3" t="s">
        <v>16</v>
      </c>
      <c r="C383" s="2">
        <v>9</v>
      </c>
      <c r="D383" s="2">
        <v>1339</v>
      </c>
    </row>
    <row r="384" spans="1:4" ht="16.5" customHeight="1">
      <c r="A384" s="2">
        <v>62</v>
      </c>
      <c r="B384" s="3" t="s">
        <v>16</v>
      </c>
      <c r="C384" s="2">
        <v>10</v>
      </c>
      <c r="D384" s="2">
        <v>1000</v>
      </c>
    </row>
    <row r="385" spans="1:4" ht="16.5" customHeight="1">
      <c r="A385" s="2">
        <v>62</v>
      </c>
      <c r="B385" s="3" t="s">
        <v>16</v>
      </c>
      <c r="C385" s="2">
        <v>11</v>
      </c>
      <c r="D385" s="2">
        <v>852</v>
      </c>
    </row>
    <row r="386" spans="1:4" ht="16.5" customHeight="1">
      <c r="A386" s="2">
        <v>62</v>
      </c>
      <c r="B386" s="3" t="s">
        <v>16</v>
      </c>
      <c r="C386" s="2">
        <v>12</v>
      </c>
      <c r="D386" s="2">
        <v>761</v>
      </c>
    </row>
    <row r="387" spans="1:4" ht="16.5" customHeight="1">
      <c r="A387" s="2">
        <v>62</v>
      </c>
      <c r="B387" s="3" t="s">
        <v>16</v>
      </c>
      <c r="C387" s="2">
        <v>13</v>
      </c>
      <c r="D387" s="2">
        <v>942</v>
      </c>
    </row>
    <row r="388" spans="1:4" ht="16.5" customHeight="1">
      <c r="A388" s="2">
        <v>62</v>
      </c>
      <c r="B388" s="3" t="s">
        <v>16</v>
      </c>
      <c r="C388" s="2">
        <v>14</v>
      </c>
      <c r="D388" s="2">
        <v>670</v>
      </c>
    </row>
    <row r="389" spans="1:4" ht="16.5" customHeight="1">
      <c r="A389" s="2">
        <v>62</v>
      </c>
      <c r="B389" s="3" t="s">
        <v>16</v>
      </c>
      <c r="C389" s="2">
        <v>15</v>
      </c>
      <c r="D389" s="2">
        <v>502</v>
      </c>
    </row>
    <row r="390" spans="1:4" ht="16.5" customHeight="1">
      <c r="A390" s="2">
        <v>62</v>
      </c>
      <c r="B390" s="3" t="s">
        <v>16</v>
      </c>
      <c r="C390" s="2">
        <v>16</v>
      </c>
      <c r="D390" s="2">
        <v>300</v>
      </c>
    </row>
    <row r="391" spans="1:4" ht="16.5" customHeight="1">
      <c r="A391" s="2">
        <v>62</v>
      </c>
      <c r="B391" s="3" t="s">
        <v>16</v>
      </c>
      <c r="C391" s="2">
        <v>17</v>
      </c>
      <c r="D391" s="2">
        <v>324</v>
      </c>
    </row>
    <row r="392" spans="1:4" ht="16.5" customHeight="1">
      <c r="A392" s="2">
        <v>62</v>
      </c>
      <c r="B392" s="3" t="s">
        <v>16</v>
      </c>
      <c r="C392" s="2">
        <v>18</v>
      </c>
      <c r="D392" s="2">
        <v>379</v>
      </c>
    </row>
    <row r="393" spans="1:4" ht="16.5" customHeight="1">
      <c r="A393" s="2">
        <v>62</v>
      </c>
      <c r="B393" s="3" t="s">
        <v>16</v>
      </c>
      <c r="C393" s="2">
        <v>19</v>
      </c>
      <c r="D393" s="2">
        <v>445</v>
      </c>
    </row>
    <row r="394" spans="1:4" ht="16.5" customHeight="1">
      <c r="A394" s="2">
        <v>62</v>
      </c>
      <c r="B394" s="3" t="s">
        <v>16</v>
      </c>
      <c r="C394" s="2">
        <v>20</v>
      </c>
      <c r="D394" s="2">
        <v>415</v>
      </c>
    </row>
    <row r="395" spans="1:4" ht="16.5" customHeight="1">
      <c r="A395" s="2">
        <v>62</v>
      </c>
      <c r="B395" s="3" t="s">
        <v>16</v>
      </c>
      <c r="C395" s="2">
        <v>21</v>
      </c>
      <c r="D395" s="2">
        <v>380</v>
      </c>
    </row>
    <row r="396" spans="1:4" ht="16.5" customHeight="1">
      <c r="A396" s="2">
        <v>62</v>
      </c>
      <c r="B396" s="3" t="s">
        <v>16</v>
      </c>
      <c r="C396" s="2">
        <v>22</v>
      </c>
      <c r="D396" s="2">
        <v>253</v>
      </c>
    </row>
    <row r="397" spans="1:4" ht="16.5" customHeight="1">
      <c r="A397" s="2">
        <v>62</v>
      </c>
      <c r="B397" s="3" t="s">
        <v>16</v>
      </c>
      <c r="C397" s="2">
        <v>23</v>
      </c>
      <c r="D397" s="2">
        <v>250</v>
      </c>
    </row>
    <row r="398" spans="1:4" ht="16.5" customHeight="1">
      <c r="A398" s="2">
        <v>62</v>
      </c>
      <c r="B398" s="3" t="s">
        <v>16</v>
      </c>
      <c r="C398" s="2">
        <v>24</v>
      </c>
      <c r="D398" s="2">
        <v>158</v>
      </c>
    </row>
    <row r="399" spans="1:4" ht="16.5" customHeight="1">
      <c r="A399" s="2">
        <v>62</v>
      </c>
      <c r="B399" s="3" t="s">
        <v>16</v>
      </c>
      <c r="C399" s="2">
        <v>25</v>
      </c>
      <c r="D399" s="2">
        <v>80</v>
      </c>
    </row>
    <row r="400" spans="1:4" ht="16.5" customHeight="1">
      <c r="A400" s="2">
        <v>62</v>
      </c>
      <c r="B400" s="3" t="s">
        <v>16</v>
      </c>
      <c r="C400" s="2">
        <v>26</v>
      </c>
      <c r="D400" s="2">
        <v>68</v>
      </c>
    </row>
    <row r="401" spans="1:4" ht="16.5" customHeight="1">
      <c r="A401" s="2">
        <v>62</v>
      </c>
      <c r="B401" s="3" t="s">
        <v>16</v>
      </c>
      <c r="C401" s="2">
        <v>27</v>
      </c>
      <c r="D401" s="2">
        <v>73</v>
      </c>
    </row>
    <row r="402" spans="1:4" ht="16.5" customHeight="1">
      <c r="A402" s="2">
        <v>62</v>
      </c>
      <c r="B402" s="3" t="s">
        <v>16</v>
      </c>
      <c r="C402" s="2">
        <v>28</v>
      </c>
      <c r="D402" s="2">
        <v>93</v>
      </c>
    </row>
    <row r="403" spans="1:4" ht="16.5" customHeight="1">
      <c r="A403" s="2">
        <v>62</v>
      </c>
      <c r="B403" s="3" t="s">
        <v>16</v>
      </c>
      <c r="C403" s="2">
        <v>29</v>
      </c>
      <c r="D403" s="2">
        <v>101</v>
      </c>
    </row>
    <row r="404" spans="1:4" ht="16.5" customHeight="1">
      <c r="A404" s="2">
        <v>62</v>
      </c>
      <c r="B404" s="3" t="s">
        <v>16</v>
      </c>
      <c r="C404" s="2">
        <v>30</v>
      </c>
      <c r="D404" s="2">
        <v>317</v>
      </c>
    </row>
  </sheetData>
  <phoneticPr fontId="7" type="noConversion"/>
  <pageMargins left="0.75" right="0.75" top="1" bottom="1" header="0.5" footer="0.5"/>
</worksheet>
</file>

<file path=xl/worksheets/sheet8.xml><?xml version="1.0" encoding="utf-8"?>
<worksheet xmlns="http://schemas.openxmlformats.org/spreadsheetml/2006/main" xmlns:r="http://schemas.openxmlformats.org/officeDocument/2006/relationships">
  <dimension ref="A1:D29"/>
  <sheetViews>
    <sheetView workbookViewId="0">
      <selection activeCell="T127" sqref="T127"/>
    </sheetView>
  </sheetViews>
  <sheetFormatPr defaultRowHeight="12.75"/>
  <cols>
    <col min="1" max="4" width="14" customWidth="1"/>
  </cols>
  <sheetData>
    <row r="1" spans="1:4" ht="16.5" customHeight="1">
      <c r="A1" s="1" t="s">
        <v>21</v>
      </c>
      <c r="B1" s="1" t="s">
        <v>1</v>
      </c>
      <c r="C1" s="1" t="s">
        <v>2</v>
      </c>
      <c r="D1" s="1" t="s">
        <v>22</v>
      </c>
    </row>
    <row r="2" spans="1:4" ht="16.5" customHeight="1">
      <c r="A2" s="11">
        <v>43</v>
      </c>
      <c r="B2" s="12" t="s">
        <v>10</v>
      </c>
      <c r="C2" s="11">
        <v>0</v>
      </c>
      <c r="D2" s="11">
        <v>2704</v>
      </c>
    </row>
    <row r="3" spans="1:4" ht="16.5" customHeight="1">
      <c r="A3" s="11">
        <v>43</v>
      </c>
      <c r="B3" s="12" t="s">
        <v>10</v>
      </c>
      <c r="C3" s="11">
        <v>1</v>
      </c>
      <c r="D3" s="11">
        <v>4053</v>
      </c>
    </row>
    <row r="4" spans="1:4" ht="16.5" customHeight="1">
      <c r="A4" s="11">
        <v>43</v>
      </c>
      <c r="B4" s="12" t="s">
        <v>10</v>
      </c>
      <c r="C4" s="11">
        <v>2</v>
      </c>
      <c r="D4" s="11">
        <v>5819</v>
      </c>
    </row>
    <row r="5" spans="1:4" ht="16.5" customHeight="1">
      <c r="A5" s="11">
        <v>43</v>
      </c>
      <c r="B5" s="12" t="s">
        <v>10</v>
      </c>
      <c r="C5" s="11">
        <v>3</v>
      </c>
      <c r="D5" s="11">
        <v>4495</v>
      </c>
    </row>
    <row r="6" spans="1:4" ht="16.5" customHeight="1">
      <c r="A6" s="11">
        <v>43</v>
      </c>
      <c r="B6" s="12" t="s">
        <v>10</v>
      </c>
      <c r="C6" s="11">
        <v>4</v>
      </c>
      <c r="D6" s="11">
        <v>3105</v>
      </c>
    </row>
    <row r="7" spans="1:4" ht="16.5" customHeight="1">
      <c r="A7" s="11">
        <v>43</v>
      </c>
      <c r="B7" s="12" t="s">
        <v>10</v>
      </c>
      <c r="C7" s="11">
        <v>5</v>
      </c>
      <c r="D7" s="11">
        <v>3170</v>
      </c>
    </row>
    <row r="8" spans="1:4" ht="16.5" customHeight="1">
      <c r="A8" s="11">
        <v>43</v>
      </c>
      <c r="B8" s="12" t="s">
        <v>10</v>
      </c>
      <c r="C8" s="11">
        <v>6</v>
      </c>
      <c r="D8" s="11">
        <v>3172</v>
      </c>
    </row>
    <row r="9" spans="1:4" ht="16.5" customHeight="1">
      <c r="A9" s="11">
        <v>43</v>
      </c>
      <c r="B9" s="12" t="s">
        <v>10</v>
      </c>
      <c r="C9" s="11">
        <v>7</v>
      </c>
      <c r="D9" s="11">
        <v>3030</v>
      </c>
    </row>
    <row r="10" spans="1:4" ht="16.5" customHeight="1">
      <c r="A10" s="11">
        <v>43</v>
      </c>
      <c r="B10" s="12" t="s">
        <v>10</v>
      </c>
      <c r="C10" s="11">
        <v>8</v>
      </c>
      <c r="D10" s="11">
        <v>3698</v>
      </c>
    </row>
    <row r="11" spans="1:4" ht="16.5" customHeight="1">
      <c r="A11" s="11">
        <v>43</v>
      </c>
      <c r="B11" s="12" t="s">
        <v>10</v>
      </c>
      <c r="C11" s="11">
        <v>9</v>
      </c>
      <c r="D11" s="11">
        <v>3033</v>
      </c>
    </row>
    <row r="12" spans="1:4" ht="16.5" customHeight="1">
      <c r="A12" s="11">
        <v>43</v>
      </c>
      <c r="B12" s="12" t="s">
        <v>10</v>
      </c>
      <c r="C12" s="11">
        <v>10</v>
      </c>
      <c r="D12" s="11">
        <v>1157</v>
      </c>
    </row>
    <row r="13" spans="1:4" ht="16.5" customHeight="1">
      <c r="A13" s="11">
        <v>43</v>
      </c>
      <c r="B13" s="12" t="s">
        <v>10</v>
      </c>
      <c r="C13" s="11">
        <v>11</v>
      </c>
      <c r="D13" s="11">
        <v>2040</v>
      </c>
    </row>
    <row r="14" spans="1:4" ht="16.5" customHeight="1">
      <c r="A14" s="11">
        <v>43</v>
      </c>
      <c r="B14" s="12" t="s">
        <v>10</v>
      </c>
      <c r="C14" s="11">
        <v>12</v>
      </c>
      <c r="D14" s="11">
        <v>1250</v>
      </c>
    </row>
    <row r="15" spans="1:4" ht="16.5" customHeight="1">
      <c r="A15" s="11">
        <v>43</v>
      </c>
      <c r="B15" s="12" t="s">
        <v>10</v>
      </c>
      <c r="C15" s="11">
        <v>13</v>
      </c>
      <c r="D15" s="11">
        <v>1591</v>
      </c>
    </row>
    <row r="16" spans="1:4" ht="16.5" customHeight="1">
      <c r="A16" s="11">
        <v>43</v>
      </c>
      <c r="B16" s="12" t="s">
        <v>10</v>
      </c>
      <c r="C16" s="11">
        <v>14</v>
      </c>
      <c r="D16" s="11">
        <v>1120</v>
      </c>
    </row>
    <row r="17" spans="1:4" ht="16.5" customHeight="1">
      <c r="A17" s="11">
        <v>43</v>
      </c>
      <c r="B17" s="12" t="s">
        <v>10</v>
      </c>
      <c r="C17" s="11">
        <v>15</v>
      </c>
      <c r="D17" s="11">
        <v>711</v>
      </c>
    </row>
    <row r="18" spans="1:4" ht="16.5" customHeight="1">
      <c r="A18" s="11">
        <v>43</v>
      </c>
      <c r="B18" s="12" t="s">
        <v>10</v>
      </c>
      <c r="C18" s="11">
        <v>16</v>
      </c>
      <c r="D18" s="11">
        <v>417</v>
      </c>
    </row>
    <row r="19" spans="1:4" ht="16.5" customHeight="1">
      <c r="A19" s="11">
        <v>43</v>
      </c>
      <c r="B19" s="12" t="s">
        <v>10</v>
      </c>
      <c r="C19" s="11">
        <v>17</v>
      </c>
      <c r="D19" s="11">
        <v>327</v>
      </c>
    </row>
    <row r="20" spans="1:4" ht="16.5" customHeight="1">
      <c r="A20" s="11">
        <v>43</v>
      </c>
      <c r="B20" s="12" t="s">
        <v>10</v>
      </c>
      <c r="C20" s="11">
        <v>18</v>
      </c>
      <c r="D20" s="11">
        <v>430</v>
      </c>
    </row>
    <row r="21" spans="1:4" ht="16.5" customHeight="1">
      <c r="A21" s="11">
        <v>43</v>
      </c>
      <c r="B21" s="12" t="s">
        <v>10</v>
      </c>
      <c r="C21" s="11">
        <v>19</v>
      </c>
      <c r="D21" s="11">
        <v>455</v>
      </c>
    </row>
    <row r="22" spans="1:4" ht="16.5" customHeight="1">
      <c r="A22" s="11">
        <v>43</v>
      </c>
      <c r="B22" s="12" t="s">
        <v>10</v>
      </c>
      <c r="C22" s="11">
        <v>20</v>
      </c>
      <c r="D22" s="11">
        <v>431</v>
      </c>
    </row>
    <row r="23" spans="1:4" ht="16.5" customHeight="1">
      <c r="A23" s="11">
        <v>43</v>
      </c>
      <c r="B23" s="12" t="s">
        <v>10</v>
      </c>
      <c r="C23" s="11">
        <v>21</v>
      </c>
      <c r="D23" s="11">
        <v>274</v>
      </c>
    </row>
    <row r="24" spans="1:4" ht="16.5" customHeight="1">
      <c r="A24" s="11">
        <v>43</v>
      </c>
      <c r="B24" s="12" t="s">
        <v>10</v>
      </c>
      <c r="C24" s="11">
        <v>22</v>
      </c>
      <c r="D24" s="11">
        <v>152</v>
      </c>
    </row>
    <row r="25" spans="1:4" ht="16.5" customHeight="1">
      <c r="A25" s="11">
        <v>43</v>
      </c>
      <c r="B25" s="12" t="s">
        <v>10</v>
      </c>
      <c r="C25" s="11">
        <v>23</v>
      </c>
      <c r="D25" s="11">
        <v>70</v>
      </c>
    </row>
    <row r="26" spans="1:4" ht="16.5" customHeight="1">
      <c r="A26" s="11">
        <v>43</v>
      </c>
      <c r="B26" s="12" t="s">
        <v>10</v>
      </c>
      <c r="C26" s="11">
        <v>24</v>
      </c>
      <c r="D26" s="11">
        <v>34</v>
      </c>
    </row>
    <row r="27" spans="1:4" ht="16.5" customHeight="1">
      <c r="A27" s="11">
        <v>43</v>
      </c>
      <c r="B27" s="12" t="s">
        <v>10</v>
      </c>
      <c r="C27" s="11">
        <v>25</v>
      </c>
      <c r="D27" s="11">
        <v>10</v>
      </c>
    </row>
    <row r="28" spans="1:4" ht="16.5" customHeight="1">
      <c r="A28" s="11">
        <v>43</v>
      </c>
      <c r="B28" s="12" t="s">
        <v>10</v>
      </c>
      <c r="C28" s="11">
        <v>26</v>
      </c>
      <c r="D28" s="11">
        <v>5</v>
      </c>
    </row>
    <row r="29" spans="1:4" ht="16.5" customHeight="1">
      <c r="A29" s="11">
        <v>43</v>
      </c>
      <c r="B29" s="12" t="s">
        <v>10</v>
      </c>
      <c r="C29" s="11">
        <v>28</v>
      </c>
      <c r="D29" s="11">
        <v>1</v>
      </c>
    </row>
  </sheetData>
  <phoneticPr fontId="7" type="noConversion"/>
  <pageMargins left="0.75" right="0.75" top="1" bottom="1" header="0.5" footer="0.5"/>
</worksheet>
</file>

<file path=xl/worksheets/sheet9.xml><?xml version="1.0" encoding="utf-8"?>
<worksheet xmlns="http://schemas.openxmlformats.org/spreadsheetml/2006/main" xmlns:r="http://schemas.openxmlformats.org/officeDocument/2006/relationships">
  <dimension ref="A1:D32"/>
  <sheetViews>
    <sheetView workbookViewId="0">
      <selection activeCell="T127" sqref="T127"/>
    </sheetView>
  </sheetViews>
  <sheetFormatPr defaultRowHeight="12.75"/>
  <cols>
    <col min="1" max="4" width="14" customWidth="1"/>
  </cols>
  <sheetData>
    <row r="1" spans="1:4" ht="16.5" customHeight="1">
      <c r="A1" s="1" t="s">
        <v>21</v>
      </c>
      <c r="B1" s="1" t="s">
        <v>1</v>
      </c>
      <c r="C1" s="1" t="s">
        <v>2</v>
      </c>
      <c r="D1" s="1" t="s">
        <v>22</v>
      </c>
    </row>
    <row r="2" spans="1:4" ht="16.5" customHeight="1">
      <c r="A2" s="11">
        <v>42</v>
      </c>
      <c r="B2" s="12" t="s">
        <v>9</v>
      </c>
      <c r="C2" s="11">
        <v>0</v>
      </c>
      <c r="D2" s="11">
        <v>167</v>
      </c>
    </row>
    <row r="3" spans="1:4" ht="16.5" customHeight="1">
      <c r="A3" s="11">
        <v>42</v>
      </c>
      <c r="B3" s="12" t="s">
        <v>9</v>
      </c>
      <c r="C3" s="11">
        <v>1</v>
      </c>
      <c r="D3" s="11">
        <v>100</v>
      </c>
    </row>
    <row r="4" spans="1:4" ht="16.5" customHeight="1">
      <c r="A4" s="11">
        <v>42</v>
      </c>
      <c r="B4" s="12" t="s">
        <v>9</v>
      </c>
      <c r="C4" s="11">
        <v>2</v>
      </c>
      <c r="D4" s="11">
        <v>192</v>
      </c>
    </row>
    <row r="5" spans="1:4" ht="16.5" customHeight="1">
      <c r="A5" s="11">
        <v>42</v>
      </c>
      <c r="B5" s="12" t="s">
        <v>9</v>
      </c>
      <c r="C5" s="11">
        <v>3</v>
      </c>
      <c r="D5" s="11">
        <v>59</v>
      </c>
    </row>
    <row r="6" spans="1:4" ht="16.5" customHeight="1">
      <c r="A6" s="11">
        <v>42</v>
      </c>
      <c r="B6" s="12" t="s">
        <v>9</v>
      </c>
      <c r="C6" s="11">
        <v>4</v>
      </c>
      <c r="D6" s="11">
        <v>50</v>
      </c>
    </row>
    <row r="7" spans="1:4" ht="16.5" customHeight="1">
      <c r="A7" s="11">
        <v>42</v>
      </c>
      <c r="B7" s="12" t="s">
        <v>9</v>
      </c>
      <c r="C7" s="11">
        <v>5</v>
      </c>
      <c r="D7" s="11">
        <v>40</v>
      </c>
    </row>
    <row r="8" spans="1:4" ht="16.5" customHeight="1">
      <c r="A8" s="11">
        <v>42</v>
      </c>
      <c r="B8" s="12" t="s">
        <v>9</v>
      </c>
      <c r="C8" s="11">
        <v>6</v>
      </c>
      <c r="D8" s="11">
        <v>48</v>
      </c>
    </row>
    <row r="9" spans="1:4" ht="16.5" customHeight="1">
      <c r="A9" s="11">
        <v>42</v>
      </c>
      <c r="B9" s="12" t="s">
        <v>9</v>
      </c>
      <c r="C9" s="11">
        <v>7</v>
      </c>
      <c r="D9" s="11">
        <v>102</v>
      </c>
    </row>
    <row r="10" spans="1:4" ht="16.5" customHeight="1">
      <c r="A10" s="11">
        <v>42</v>
      </c>
      <c r="B10" s="12" t="s">
        <v>9</v>
      </c>
      <c r="C10" s="11">
        <v>8</v>
      </c>
      <c r="D10" s="11">
        <v>63</v>
      </c>
    </row>
    <row r="11" spans="1:4" ht="16.5" customHeight="1">
      <c r="A11" s="11">
        <v>42</v>
      </c>
      <c r="B11" s="12" t="s">
        <v>9</v>
      </c>
      <c r="C11" s="11">
        <v>9</v>
      </c>
      <c r="D11" s="11">
        <v>75</v>
      </c>
    </row>
    <row r="12" spans="1:4" ht="16.5" customHeight="1">
      <c r="A12" s="11">
        <v>42</v>
      </c>
      <c r="B12" s="12" t="s">
        <v>9</v>
      </c>
      <c r="C12" s="11">
        <v>10</v>
      </c>
      <c r="D12" s="11">
        <v>41</v>
      </c>
    </row>
    <row r="13" spans="1:4" ht="16.5" customHeight="1">
      <c r="A13" s="11">
        <v>42</v>
      </c>
      <c r="B13" s="12" t="s">
        <v>9</v>
      </c>
      <c r="C13" s="11">
        <v>11</v>
      </c>
      <c r="D13" s="11">
        <v>48</v>
      </c>
    </row>
    <row r="14" spans="1:4" ht="16.5" customHeight="1">
      <c r="A14" s="11">
        <v>42</v>
      </c>
      <c r="B14" s="12" t="s">
        <v>9</v>
      </c>
      <c r="C14" s="11">
        <v>12</v>
      </c>
      <c r="D14" s="11">
        <v>18</v>
      </c>
    </row>
    <row r="15" spans="1:4" ht="16.5" customHeight="1">
      <c r="A15" s="11">
        <v>42</v>
      </c>
      <c r="B15" s="12" t="s">
        <v>9</v>
      </c>
      <c r="C15" s="11">
        <v>13</v>
      </c>
      <c r="D15" s="11">
        <v>18</v>
      </c>
    </row>
    <row r="16" spans="1:4" ht="16.5" customHeight="1">
      <c r="A16" s="11">
        <v>42</v>
      </c>
      <c r="B16" s="12" t="s">
        <v>9</v>
      </c>
      <c r="C16" s="11">
        <v>14</v>
      </c>
      <c r="D16" s="11">
        <v>341</v>
      </c>
    </row>
    <row r="17" spans="1:4" ht="16.5" customHeight="1">
      <c r="A17" s="11">
        <v>42</v>
      </c>
      <c r="B17" s="12" t="s">
        <v>9</v>
      </c>
      <c r="C17" s="11">
        <v>15</v>
      </c>
      <c r="D17" s="11">
        <v>22</v>
      </c>
    </row>
    <row r="18" spans="1:4" ht="16.5" customHeight="1">
      <c r="A18" s="11">
        <v>42</v>
      </c>
      <c r="B18" s="12" t="s">
        <v>9</v>
      </c>
      <c r="C18" s="11">
        <v>16</v>
      </c>
      <c r="D18" s="11">
        <v>8</v>
      </c>
    </row>
    <row r="19" spans="1:4" ht="16.5" customHeight="1">
      <c r="A19" s="11">
        <v>42</v>
      </c>
      <c r="B19" s="12" t="s">
        <v>9</v>
      </c>
      <c r="C19" s="11">
        <v>17</v>
      </c>
      <c r="D19" s="11">
        <v>11</v>
      </c>
    </row>
    <row r="20" spans="1:4" ht="16.5" customHeight="1">
      <c r="A20" s="11">
        <v>42</v>
      </c>
      <c r="B20" s="12" t="s">
        <v>9</v>
      </c>
      <c r="C20" s="11">
        <v>18</v>
      </c>
      <c r="D20" s="11">
        <v>14</v>
      </c>
    </row>
    <row r="21" spans="1:4" ht="16.5" customHeight="1">
      <c r="A21" s="11">
        <v>42</v>
      </c>
      <c r="B21" s="12" t="s">
        <v>9</v>
      </c>
      <c r="C21" s="11">
        <v>19</v>
      </c>
      <c r="D21" s="11">
        <v>200</v>
      </c>
    </row>
    <row r="22" spans="1:4" ht="16.5" customHeight="1">
      <c r="A22" s="11">
        <v>42</v>
      </c>
      <c r="B22" s="12" t="s">
        <v>9</v>
      </c>
      <c r="C22" s="11">
        <v>20</v>
      </c>
      <c r="D22" s="11">
        <v>7</v>
      </c>
    </row>
    <row r="23" spans="1:4" ht="16.5" customHeight="1">
      <c r="A23" s="11">
        <v>42</v>
      </c>
      <c r="B23" s="12" t="s">
        <v>9</v>
      </c>
      <c r="C23" s="11">
        <v>21</v>
      </c>
      <c r="D23" s="11">
        <v>2</v>
      </c>
    </row>
    <row r="24" spans="1:4" ht="16.5" customHeight="1">
      <c r="A24" s="11">
        <v>42</v>
      </c>
      <c r="B24" s="12" t="s">
        <v>9</v>
      </c>
      <c r="C24" s="11">
        <v>22</v>
      </c>
      <c r="D24" s="11">
        <v>4</v>
      </c>
    </row>
    <row r="25" spans="1:4" ht="16.5" customHeight="1">
      <c r="A25" s="11">
        <v>42</v>
      </c>
      <c r="B25" s="12" t="s">
        <v>9</v>
      </c>
      <c r="C25" s="11">
        <v>23</v>
      </c>
      <c r="D25" s="11">
        <v>7</v>
      </c>
    </row>
    <row r="26" spans="1:4" ht="16.5" customHeight="1">
      <c r="A26" s="11">
        <v>42</v>
      </c>
      <c r="B26" s="12" t="s">
        <v>9</v>
      </c>
      <c r="C26" s="11">
        <v>24</v>
      </c>
      <c r="D26" s="11">
        <v>3</v>
      </c>
    </row>
    <row r="27" spans="1:4" ht="16.5" customHeight="1">
      <c r="A27" s="11">
        <v>42</v>
      </c>
      <c r="B27" s="12" t="s">
        <v>9</v>
      </c>
      <c r="C27" s="11">
        <v>25</v>
      </c>
      <c r="D27" s="11">
        <v>8</v>
      </c>
    </row>
    <row r="28" spans="1:4" ht="16.5" customHeight="1">
      <c r="A28" s="11">
        <v>42</v>
      </c>
      <c r="B28" s="12" t="s">
        <v>9</v>
      </c>
      <c r="C28" s="11">
        <v>26</v>
      </c>
      <c r="D28" s="11">
        <v>10</v>
      </c>
    </row>
    <row r="29" spans="1:4" ht="16.5" customHeight="1">
      <c r="A29" s="11">
        <v>42</v>
      </c>
      <c r="B29" s="12" t="s">
        <v>9</v>
      </c>
      <c r="C29" s="11">
        <v>27</v>
      </c>
      <c r="D29" s="11">
        <v>8</v>
      </c>
    </row>
    <row r="30" spans="1:4" ht="16.5" customHeight="1">
      <c r="A30" s="11">
        <v>42</v>
      </c>
      <c r="B30" s="12" t="s">
        <v>9</v>
      </c>
      <c r="C30" s="11">
        <v>28</v>
      </c>
      <c r="D30" s="11">
        <v>11</v>
      </c>
    </row>
    <row r="31" spans="1:4" ht="16.5" customHeight="1">
      <c r="A31" s="11">
        <v>42</v>
      </c>
      <c r="B31" s="12" t="s">
        <v>9</v>
      </c>
      <c r="C31" s="11">
        <v>29</v>
      </c>
      <c r="D31" s="11">
        <v>3</v>
      </c>
    </row>
    <row r="32" spans="1:4" ht="16.5" customHeight="1">
      <c r="A32" s="11">
        <v>42</v>
      </c>
      <c r="B32" s="12" t="s">
        <v>9</v>
      </c>
      <c r="C32" s="11">
        <v>30</v>
      </c>
      <c r="D32" s="11">
        <v>5</v>
      </c>
    </row>
  </sheetData>
  <phoneticPr fontId="7"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Charts</vt:lpstr>
      </vt:variant>
      <vt:variant>
        <vt:i4>25</vt:i4>
      </vt:variant>
    </vt:vector>
  </HeadingPairs>
  <TitlesOfParts>
    <vt:vector size="36" baseType="lpstr">
      <vt:lpstr>Methodology</vt:lpstr>
      <vt:lpstr>AgeDist2008For MOVES </vt:lpstr>
      <vt:lpstr>AgeDist2008 All with Def</vt:lpstr>
      <vt:lpstr>AgeDist2008 All</vt:lpstr>
      <vt:lpstr>2008_ageDistMOVESdefault</vt:lpstr>
      <vt:lpstr>DraftMOVESAgeDist2008</vt:lpstr>
      <vt:lpstr>Raw</vt:lpstr>
      <vt:lpstr>q_VehAgeDistMOVES2008_SchoolBus</vt:lpstr>
      <vt:lpstr>q_VehAgeDisyMOVES2008_TransitBu</vt:lpstr>
      <vt:lpstr>q_VehAgeDistMOVES2008_MotorHome</vt:lpstr>
      <vt:lpstr>njRegDist07Conv</vt:lpstr>
      <vt:lpstr>MotorCycle11 All</vt:lpstr>
      <vt:lpstr>Pass Car21 All</vt:lpstr>
      <vt:lpstr>Pass Truck31 All</vt:lpstr>
      <vt:lpstr>Light Commercial32All</vt:lpstr>
      <vt:lpstr>InterCityBus41AllwithDefault</vt:lpstr>
      <vt:lpstr>InterCityBus1YrwithDefault</vt:lpstr>
      <vt:lpstr>TransitBus42AllwithDefault</vt:lpstr>
      <vt:lpstr>TransitBus1YrwithDefault</vt:lpstr>
      <vt:lpstr>School Bus1Yr</vt:lpstr>
      <vt:lpstr>School Bus43All</vt:lpstr>
      <vt:lpstr>Refuse Truck1Yr</vt:lpstr>
      <vt:lpstr>Refuse Truck51All</vt:lpstr>
      <vt:lpstr>Single Unit Short1Yr</vt:lpstr>
      <vt:lpstr>Single Unit Short52All</vt:lpstr>
      <vt:lpstr>Single Unit Long1Yr</vt:lpstr>
      <vt:lpstr>Single Unit Long53All</vt:lpstr>
      <vt:lpstr>MotorHome1Yr</vt:lpstr>
      <vt:lpstr>MotorHome54All</vt:lpstr>
      <vt:lpstr>CombinationShortHaul1Yr</vt:lpstr>
      <vt:lpstr>CombinationShortHaul61All</vt:lpstr>
      <vt:lpstr>CombinationLongHaul1Yr</vt:lpstr>
      <vt:lpstr>CombinationLongHaul62All</vt:lpstr>
      <vt:lpstr>Pass Car Yr1</vt:lpstr>
      <vt:lpstr>Pass Truck1Yr</vt:lpstr>
      <vt:lpstr>Light Commercial1Yr</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tdvorak</cp:lastModifiedBy>
  <cp:lastPrinted>2011-09-01T19:01:20Z</cp:lastPrinted>
  <dcterms:created xsi:type="dcterms:W3CDTF">2010-08-11T20:12:02Z</dcterms:created>
  <dcterms:modified xsi:type="dcterms:W3CDTF">2011-12-01T17:52:51Z</dcterms:modified>
</cp:coreProperties>
</file>