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filterPrivacy="1" defaultThemeVersion="124226"/>
  <bookViews>
    <workbookView xWindow="240" yWindow="110" windowWidth="14810" windowHeight="8010"/>
  </bookViews>
  <sheets>
    <sheet name="Turnover Benefits" sheetId="6" r:id="rId1"/>
    <sheet name="Total Benefits" sheetId="1" r:id="rId2"/>
    <sheet name="Onroad VOC" sheetId="2" r:id="rId3"/>
    <sheet name="Onroad NOX" sheetId="5" r:id="rId4"/>
    <sheet name="NonRoad 2" sheetId="4" r:id="rId5"/>
    <sheet name="NonRoad 1" sheetId="3" r:id="rId6"/>
  </sheets>
  <calcPr calcId="171027"/>
</workbook>
</file>

<file path=xl/calcChain.xml><?xml version="1.0" encoding="utf-8"?>
<calcChain xmlns="http://schemas.openxmlformats.org/spreadsheetml/2006/main">
  <c r="O11" i="6" l="1"/>
  <c r="N11" i="6"/>
  <c r="M11" i="6"/>
  <c r="L11" i="6"/>
  <c r="K11" i="6"/>
  <c r="J11" i="6"/>
  <c r="I11" i="6"/>
  <c r="H11" i="6"/>
  <c r="G11" i="6"/>
  <c r="F11" i="6"/>
  <c r="E11" i="6"/>
  <c r="D11" i="6"/>
  <c r="C11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O7" i="6"/>
  <c r="N7" i="6"/>
  <c r="M7" i="6"/>
  <c r="L7" i="6"/>
  <c r="K7" i="6"/>
  <c r="J7" i="6"/>
  <c r="I7" i="6"/>
  <c r="H7" i="6"/>
  <c r="G7" i="6"/>
  <c r="F7" i="6"/>
  <c r="E7" i="6"/>
  <c r="D7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6"/>
  <c r="C8" i="6" l="1"/>
  <c r="G8" i="6"/>
  <c r="K8" i="6"/>
  <c r="O8" i="6"/>
  <c r="C12" i="6"/>
  <c r="G12" i="6"/>
  <c r="K12" i="6"/>
  <c r="O12" i="6"/>
  <c r="H8" i="6"/>
  <c r="D12" i="6"/>
  <c r="L12" i="6"/>
  <c r="I8" i="6"/>
  <c r="I12" i="6"/>
  <c r="D8" i="6"/>
  <c r="L8" i="6"/>
  <c r="H12" i="6"/>
  <c r="E8" i="6"/>
  <c r="M8" i="6"/>
  <c r="E12" i="6"/>
  <c r="M12" i="6"/>
  <c r="F8" i="6"/>
  <c r="J8" i="6"/>
  <c r="N8" i="6"/>
  <c r="F12" i="6"/>
  <c r="J12" i="6"/>
  <c r="N12" i="6"/>
  <c r="O15" i="1"/>
  <c r="O16" i="1"/>
  <c r="O17" i="1"/>
  <c r="O14" i="1"/>
  <c r="O8" i="1"/>
  <c r="O9" i="1"/>
  <c r="O10" i="1"/>
  <c r="O7" i="1"/>
  <c r="N15" i="1"/>
  <c r="N16" i="1"/>
  <c r="N17" i="1"/>
  <c r="N14" i="1"/>
  <c r="N8" i="1"/>
  <c r="N9" i="1"/>
  <c r="N10" i="1"/>
  <c r="N7" i="1"/>
  <c r="M15" i="1"/>
  <c r="M16" i="1"/>
  <c r="M17" i="1"/>
  <c r="M14" i="1"/>
  <c r="M8" i="1"/>
  <c r="M9" i="1"/>
  <c r="M10" i="1"/>
  <c r="M7" i="1"/>
  <c r="L15" i="1"/>
  <c r="L16" i="1"/>
  <c r="L17" i="1"/>
  <c r="L14" i="1"/>
  <c r="L8" i="1"/>
  <c r="L9" i="1"/>
  <c r="L10" i="1"/>
  <c r="L7" i="1"/>
  <c r="K15" i="1"/>
  <c r="K16" i="1"/>
  <c r="K17" i="1"/>
  <c r="K14" i="1"/>
  <c r="K8" i="1"/>
  <c r="K9" i="1"/>
  <c r="K10" i="1"/>
  <c r="K7" i="1"/>
  <c r="J15" i="1"/>
  <c r="J16" i="1"/>
  <c r="J17" i="1"/>
  <c r="J14" i="1"/>
  <c r="J8" i="1"/>
  <c r="J9" i="1"/>
  <c r="J10" i="1"/>
  <c r="J7" i="1"/>
  <c r="I15" i="1"/>
  <c r="I16" i="1"/>
  <c r="I17" i="1"/>
  <c r="I14" i="1"/>
  <c r="I8" i="1"/>
  <c r="I9" i="1"/>
  <c r="I10" i="1"/>
  <c r="I7" i="1"/>
  <c r="H15" i="1"/>
  <c r="H16" i="1"/>
  <c r="H17" i="1"/>
  <c r="H14" i="1"/>
  <c r="H8" i="1"/>
  <c r="H9" i="1"/>
  <c r="H10" i="1"/>
  <c r="H7" i="1"/>
  <c r="G15" i="1"/>
  <c r="G16" i="1"/>
  <c r="G17" i="1"/>
  <c r="G14" i="1"/>
  <c r="G8" i="1"/>
  <c r="G9" i="1"/>
  <c r="G10" i="1"/>
  <c r="G7" i="1"/>
  <c r="F15" i="1"/>
  <c r="F16" i="1"/>
  <c r="F17" i="1"/>
  <c r="F14" i="1"/>
  <c r="F8" i="1"/>
  <c r="F9" i="1"/>
  <c r="F10" i="1"/>
  <c r="F7" i="1"/>
  <c r="E15" i="1"/>
  <c r="E16" i="1"/>
  <c r="E17" i="1"/>
  <c r="E14" i="1"/>
  <c r="E8" i="1"/>
  <c r="E9" i="1"/>
  <c r="E10" i="1"/>
  <c r="E7" i="1"/>
  <c r="D15" i="1"/>
  <c r="D16" i="1"/>
  <c r="D17" i="1"/>
  <c r="D14" i="1"/>
  <c r="D8" i="1"/>
  <c r="D9" i="1"/>
  <c r="D10" i="1"/>
  <c r="D7" i="1"/>
  <c r="C15" i="1"/>
  <c r="C16" i="1"/>
  <c r="C17" i="1"/>
  <c r="C14" i="1"/>
  <c r="C10" i="1"/>
  <c r="C9" i="1"/>
  <c r="C8" i="1"/>
  <c r="C7" i="1"/>
  <c r="D13" i="1" l="1"/>
  <c r="D18" i="1" s="1"/>
  <c r="E13" i="1"/>
  <c r="E18" i="1" s="1"/>
  <c r="F13" i="1"/>
  <c r="F18" i="1" s="1"/>
  <c r="G13" i="1"/>
  <c r="G18" i="1" s="1"/>
  <c r="H13" i="1"/>
  <c r="H18" i="1" s="1"/>
  <c r="I13" i="1"/>
  <c r="I18" i="1" s="1"/>
  <c r="J13" i="1"/>
  <c r="J18" i="1" s="1"/>
  <c r="K13" i="1"/>
  <c r="K18" i="1" s="1"/>
  <c r="L13" i="1"/>
  <c r="L18" i="1" s="1"/>
  <c r="M13" i="1"/>
  <c r="M18" i="1" s="1"/>
  <c r="N13" i="1"/>
  <c r="N18" i="1" s="1"/>
  <c r="O13" i="1"/>
  <c r="O18" i="1" s="1"/>
  <c r="C13" i="1"/>
  <c r="C18" i="1" s="1"/>
  <c r="D6" i="1"/>
  <c r="D11" i="1" s="1"/>
  <c r="E6" i="1"/>
  <c r="E11" i="1" s="1"/>
  <c r="F6" i="1"/>
  <c r="F11" i="1" s="1"/>
  <c r="G6" i="1"/>
  <c r="G11" i="1" s="1"/>
  <c r="H6" i="1"/>
  <c r="H11" i="1" s="1"/>
  <c r="I6" i="1"/>
  <c r="I11" i="1" s="1"/>
  <c r="J6" i="1"/>
  <c r="J11" i="1" s="1"/>
  <c r="K6" i="1"/>
  <c r="K11" i="1" s="1"/>
  <c r="L6" i="1"/>
  <c r="L11" i="1" s="1"/>
  <c r="M6" i="1"/>
  <c r="M11" i="1" s="1"/>
  <c r="N6" i="1"/>
  <c r="N11" i="1" s="1"/>
  <c r="O6" i="1"/>
  <c r="O11" i="1" s="1"/>
  <c r="C6" i="1"/>
  <c r="C11" i="1" s="1"/>
</calcChain>
</file>

<file path=xl/sharedStrings.xml><?xml version="1.0" encoding="utf-8"?>
<sst xmlns="http://schemas.openxmlformats.org/spreadsheetml/2006/main" count="368" uniqueCount="63">
  <si>
    <t>VOC</t>
  </si>
  <si>
    <t>2011 Controlled Case by MOVES Source Type, County and NAA Area</t>
  </si>
  <si>
    <t>Tons per Summer Work Weekday</t>
  </si>
  <si>
    <t>Source</t>
  </si>
  <si>
    <t>Vehicle Type</t>
  </si>
  <si>
    <t>Bergen</t>
  </si>
  <si>
    <t>Essex</t>
  </si>
  <si>
    <t>Hudson</t>
  </si>
  <si>
    <t>Hunterdon</t>
  </si>
  <si>
    <t>Middlesex</t>
  </si>
  <si>
    <t>Monmouth</t>
  </si>
  <si>
    <t>Morris</t>
  </si>
  <si>
    <t>Passaic</t>
  </si>
  <si>
    <t>Somerset</t>
  </si>
  <si>
    <t>Sussex</t>
  </si>
  <si>
    <t>Union</t>
  </si>
  <si>
    <t>Warren</t>
  </si>
  <si>
    <t>North NAA</t>
  </si>
  <si>
    <t>MCycle</t>
  </si>
  <si>
    <t>PasCar</t>
  </si>
  <si>
    <t>PasTrk</t>
  </si>
  <si>
    <t>ComTrk</t>
  </si>
  <si>
    <t>IntBus</t>
  </si>
  <si>
    <t>TrnBus</t>
  </si>
  <si>
    <t>SchBus</t>
  </si>
  <si>
    <t>Refuse</t>
  </si>
  <si>
    <t>SUshrt</t>
  </si>
  <si>
    <t>SUlong</t>
  </si>
  <si>
    <t>MoHome</t>
  </si>
  <si>
    <t>CMshrt</t>
  </si>
  <si>
    <t>CMlong</t>
  </si>
  <si>
    <t>County Totals</t>
  </si>
  <si>
    <t>2017 Controlled Case by MOVES Source Type, County and NAA Area</t>
  </si>
  <si>
    <t>NOx</t>
  </si>
  <si>
    <t>Onroad</t>
  </si>
  <si>
    <t>Pollutant</t>
  </si>
  <si>
    <t>NOX</t>
  </si>
  <si>
    <t>CO</t>
  </si>
  <si>
    <t>TABLE 6: 2011 ACTUAL AND 2017 PROJECTED EMISSION INVENTORY AND DIFFERENCE</t>
  </si>
  <si>
    <t>NONROAD MODEL EQUIPMENT (NRMEQUIP) AND COMMERCIAL MARINE VESSELS (CMV), LOCOMOTIVES AND AIRCRAFT (MAR)</t>
  </si>
  <si>
    <t>2011 TPD</t>
  </si>
  <si>
    <t>2017 TPD</t>
  </si>
  <si>
    <t>DIFFERENCE (2011-2017) TPD</t>
  </si>
  <si>
    <t>state_and_county_fips_code</t>
  </si>
  <si>
    <t>CATEGORY</t>
  </si>
  <si>
    <t>VOC_TPD</t>
  </si>
  <si>
    <t>NOX_TPD</t>
  </si>
  <si>
    <t>CO_TPD</t>
  </si>
  <si>
    <t>TOTAL AIRCRAFT</t>
  </si>
  <si>
    <t>CMV</t>
  </si>
  <si>
    <t>LOCOMOTIVES</t>
  </si>
  <si>
    <t>TOTAL MAR</t>
  </si>
  <si>
    <t>NRMEQUIP</t>
  </si>
  <si>
    <t>TOTAL</t>
  </si>
  <si>
    <t>TOTAL NJ</t>
  </si>
  <si>
    <t xml:space="preserve">SUMMER WEEKDAY EMISSIONS BY CTY TONSPERDAY (TPD) </t>
  </si>
  <si>
    <t>Mobile Totals</t>
  </si>
  <si>
    <t>Estimated Emission Benefits for the Contingency Year (2018) Due to Projected Fleet Turnover</t>
  </si>
  <si>
    <t>Calculated as One-Sixth of the Differences Between 2011 and 2017 Emissions</t>
  </si>
  <si>
    <t>Aircraft</t>
  </si>
  <si>
    <t>Locomotives</t>
  </si>
  <si>
    <t>NRModel Equip</t>
  </si>
  <si>
    <t>Calculated as One-Sixth of the Differences Between Actual 2011 and Projected 2017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</si>
</sst>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13" xfId="0" applyBorder="1"/>
    <xf numFmtId="0" fontId="0" fillId="0" borderId="14" xfId="0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Normal="100" workbookViewId="0">
      <selection activeCell="J15" sqref="J15"/>
    </sheetView>
  </sheetViews>
  <sheetFormatPr defaultRowHeight="14.5" x14ac:dyDescent="0.35"/>
  <cols>
    <col min="1" max="1" width="13.90625" customWidth="1"/>
    <col min="2" max="2" width="8.54296875" customWidth="1"/>
    <col min="3" max="3" width="7.08984375" customWidth="1"/>
    <col min="4" max="4" width="5.7265625" customWidth="1"/>
    <col min="5" max="5" width="7.08984375" customWidth="1"/>
    <col min="6" max="6" width="9.453125" customWidth="1"/>
    <col min="7" max="7" width="9.1796875" customWidth="1"/>
    <col min="8" max="8" width="10.26953125" customWidth="1"/>
    <col min="9" max="9" width="6.90625" customWidth="1"/>
    <col min="10" max="10" width="7.54296875" customWidth="1"/>
    <col min="12" max="12" width="6.453125" customWidth="1"/>
    <col min="13" max="13" width="6.90625" customWidth="1"/>
    <col min="14" max="14" width="7.36328125" customWidth="1"/>
    <col min="15" max="15" width="9.26953125" customWidth="1"/>
  </cols>
  <sheetData>
    <row r="1" spans="1:16" x14ac:dyDescent="0.35">
      <c r="A1" s="31" t="s">
        <v>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x14ac:dyDescent="0.35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x14ac:dyDescent="0.35">
      <c r="A3" s="31" t="s">
        <v>62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15" thickBot="1" x14ac:dyDescent="0.4"/>
    <row r="5" spans="1:16" ht="15" thickBot="1" x14ac:dyDescent="0.4">
      <c r="A5" s="2" t="s">
        <v>3</v>
      </c>
      <c r="B5" s="15" t="s">
        <v>35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6" t="s">
        <v>17</v>
      </c>
    </row>
    <row r="6" spans="1:16" x14ac:dyDescent="0.35">
      <c r="A6" s="3" t="s">
        <v>34</v>
      </c>
      <c r="B6" s="12" t="s">
        <v>0</v>
      </c>
      <c r="C6" s="13">
        <f>('Onroad VOC'!C18-'Onroad VOC'!C38)/6</f>
        <v>0.79783333333333262</v>
      </c>
      <c r="D6" s="13">
        <f>('Onroad VOC'!D18-'Onroad VOC'!D38)/6</f>
        <v>0.36749999999999988</v>
      </c>
      <c r="E6" s="13">
        <f>('Onroad VOC'!E18-'Onroad VOC'!E38)/6</f>
        <v>0.23200000000000007</v>
      </c>
      <c r="F6" s="13">
        <f>('Onroad VOC'!F18-'Onroad VOC'!F38)/6</f>
        <v>0.12516666666666676</v>
      </c>
      <c r="G6" s="13">
        <f>('Onroad VOC'!G18-'Onroad VOC'!G38)/6</f>
        <v>0.51533333333333375</v>
      </c>
      <c r="H6" s="13">
        <f>('Onroad VOC'!H18-'Onroad VOC'!H38)/6</f>
        <v>0.47416666666666646</v>
      </c>
      <c r="I6" s="13">
        <f>('Onroad VOC'!I18-'Onroad VOC'!I38)/6</f>
        <v>0.4161666666666668</v>
      </c>
      <c r="J6" s="13">
        <f>('Onroad VOC'!J18-'Onroad VOC'!J38)/6</f>
        <v>0.30016666666666686</v>
      </c>
      <c r="K6" s="13">
        <f>('Onroad VOC'!K18-'Onroad VOC'!K38)/6</f>
        <v>0.2631666666666666</v>
      </c>
      <c r="L6" s="13">
        <f>('Onroad VOC'!L18-'Onroad VOC'!L38)/6</f>
        <v>0.10083333333333329</v>
      </c>
      <c r="M6" s="13">
        <f>('Onroad VOC'!M18-'Onroad VOC'!M38)/6</f>
        <v>0.38500000000000006</v>
      </c>
      <c r="N6" s="13">
        <f>('Onroad VOC'!N18-'Onroad VOC'!N38)/6</f>
        <v>5.849999999999992E-2</v>
      </c>
      <c r="O6" s="14">
        <f>('Onroad VOC'!O18-'Onroad VOC'!O38)/6</f>
        <v>4.0358333333333327</v>
      </c>
      <c r="P6" s="4"/>
    </row>
    <row r="7" spans="1:16" ht="15" thickBot="1" x14ac:dyDescent="0.4">
      <c r="A7" s="21" t="s">
        <v>61</v>
      </c>
      <c r="B7" s="22" t="s">
        <v>0</v>
      </c>
      <c r="C7" s="23">
        <f>'NonRoad 2'!I9/6</f>
        <v>0.55958009578591239</v>
      </c>
      <c r="D7" s="23">
        <f>'NonRoad 2'!I13/6</f>
        <v>0.21461390526067717</v>
      </c>
      <c r="E7" s="23">
        <f>'NonRoad 2'!I17/6</f>
        <v>6.93149114683594E-2</v>
      </c>
      <c r="F7" s="23">
        <f>'NonRoad 2'!I21/6</f>
        <v>0.10500134756059842</v>
      </c>
      <c r="G7" s="23">
        <f>'NonRoad 2'!I25/6</f>
        <v>0.70950879151651358</v>
      </c>
      <c r="H7" s="23">
        <f>'NonRoad 2'!I29/6</f>
        <v>0.723015598874715</v>
      </c>
      <c r="I7" s="23">
        <f>'NonRoad 2'!I33/6</f>
        <v>0.3689114366407919</v>
      </c>
      <c r="J7" s="23">
        <f>'NonRoad 2'!I37/6</f>
        <v>0.20032874173888912</v>
      </c>
      <c r="K7" s="23">
        <f>'NonRoad 2'!I41/6</f>
        <v>0.2549507341126267</v>
      </c>
      <c r="L7" s="23">
        <f>'NonRoad 2'!I45/6</f>
        <v>0.14963026626982132</v>
      </c>
      <c r="M7" s="23">
        <f>'NonRoad 2'!I49/6</f>
        <v>0.44760970550162377</v>
      </c>
      <c r="N7" s="23">
        <f>'NonRoad 2'!I53/6</f>
        <v>9.5872529046727273E-2</v>
      </c>
      <c r="O7" s="24">
        <f>'NonRoad 2'!I57/6</f>
        <v>3.8983380637772562</v>
      </c>
      <c r="P7" s="4"/>
    </row>
    <row r="8" spans="1:16" x14ac:dyDescent="0.35">
      <c r="A8" s="25" t="s">
        <v>56</v>
      </c>
      <c r="B8" s="26" t="s">
        <v>0</v>
      </c>
      <c r="C8" s="27">
        <f t="shared" ref="C8:O8" si="0">SUM(C6:C7)</f>
        <v>1.357413429119245</v>
      </c>
      <c r="D8" s="27">
        <f t="shared" si="0"/>
        <v>0.58211390526067708</v>
      </c>
      <c r="E8" s="27">
        <f t="shared" si="0"/>
        <v>0.30131491146835948</v>
      </c>
      <c r="F8" s="27">
        <f t="shared" si="0"/>
        <v>0.23016801422726518</v>
      </c>
      <c r="G8" s="27">
        <f t="shared" si="0"/>
        <v>1.2248421248498473</v>
      </c>
      <c r="H8" s="27">
        <f t="shared" si="0"/>
        <v>1.1971822655413815</v>
      </c>
      <c r="I8" s="27">
        <f t="shared" si="0"/>
        <v>0.78507810330745875</v>
      </c>
      <c r="J8" s="27">
        <f t="shared" si="0"/>
        <v>0.50049540840555595</v>
      </c>
      <c r="K8" s="27">
        <f t="shared" si="0"/>
        <v>0.51811740077929325</v>
      </c>
      <c r="L8" s="27">
        <f t="shared" si="0"/>
        <v>0.25046359960315462</v>
      </c>
      <c r="M8" s="27">
        <f t="shared" si="0"/>
        <v>0.83260970550162383</v>
      </c>
      <c r="N8" s="27">
        <f t="shared" si="0"/>
        <v>0.15437252904672719</v>
      </c>
      <c r="O8" s="28">
        <f t="shared" si="0"/>
        <v>7.9341713971105889</v>
      </c>
      <c r="P8" s="4"/>
    </row>
    <row r="9" spans="1:16" x14ac:dyDescent="0.35">
      <c r="A9" s="17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4"/>
    </row>
    <row r="10" spans="1:16" x14ac:dyDescent="0.35">
      <c r="A10" s="1" t="s">
        <v>34</v>
      </c>
      <c r="B10" s="9" t="s">
        <v>33</v>
      </c>
      <c r="C10" s="10">
        <f>('Onroad NOX'!C18-'Onroad NOX'!C38)/6</f>
        <v>2.2823333333333338</v>
      </c>
      <c r="D10" s="10">
        <f>('Onroad NOX'!D18-'Onroad NOX'!D38)/6</f>
        <v>1.1433333333333333</v>
      </c>
      <c r="E10" s="10">
        <f>('Onroad NOX'!E18-'Onroad NOX'!E38)/6</f>
        <v>0.66433333333333344</v>
      </c>
      <c r="F10" s="10">
        <f>('Onroad NOX'!F18-'Onroad NOX'!F38)/6</f>
        <v>0.60883333333333356</v>
      </c>
      <c r="G10" s="10">
        <f>('Onroad NOX'!G18-'Onroad NOX'!G38)/6</f>
        <v>1.6541666666666661</v>
      </c>
      <c r="H10" s="10">
        <f>('Onroad NOX'!H18-'Onroad NOX'!H38)/6</f>
        <v>1.2953333333333337</v>
      </c>
      <c r="I10" s="10">
        <f>('Onroad NOX'!I18-'Onroad NOX'!I38)/6</f>
        <v>1.4190000000000003</v>
      </c>
      <c r="J10" s="10">
        <f>('Onroad NOX'!J18-'Onroad NOX'!J38)/6</f>
        <v>0.81133333333333324</v>
      </c>
      <c r="K10" s="10">
        <f>('Onroad NOX'!K18-'Onroad NOX'!K38)/6</f>
        <v>0.96133333333333315</v>
      </c>
      <c r="L10" s="10">
        <f>('Onroad NOX'!L18-'Onroad NOX'!L38)/6</f>
        <v>0.25499999999999995</v>
      </c>
      <c r="M10" s="10">
        <f>('Onroad NOX'!M18-'Onroad NOX'!M38)/6</f>
        <v>1.3706666666666667</v>
      </c>
      <c r="N10" s="10">
        <f>('Onroad NOX'!N18-'Onroad NOX'!N38)/6</f>
        <v>0.28283333333333349</v>
      </c>
      <c r="O10" s="11">
        <f>('Onroad NOX'!O18-'Onroad NOX'!O38)/6</f>
        <v>12.748500000000002</v>
      </c>
      <c r="P10" s="4"/>
    </row>
    <row r="11" spans="1:16" ht="15" thickBot="1" x14ac:dyDescent="0.4">
      <c r="A11" s="21" t="s">
        <v>61</v>
      </c>
      <c r="B11" s="22" t="s">
        <v>33</v>
      </c>
      <c r="C11" s="23">
        <f>'NonRoad 2'!J9/6</f>
        <v>0.60058868859899917</v>
      </c>
      <c r="D11" s="23">
        <f>'NonRoad 2'!J13/6</f>
        <v>0.34304899705860237</v>
      </c>
      <c r="E11" s="23">
        <f>'NonRoad 2'!J17/6</f>
        <v>0.28031512861967706</v>
      </c>
      <c r="F11" s="23">
        <f>'NonRoad 2'!J21/6</f>
        <v>0.13789094426751047</v>
      </c>
      <c r="G11" s="23">
        <f>'NonRoad 2'!J25/6</f>
        <v>0.57208904380671022</v>
      </c>
      <c r="H11" s="23">
        <f>'NonRoad 2'!J29/6</f>
        <v>0.67533642401871286</v>
      </c>
      <c r="I11" s="23">
        <f>'NonRoad 2'!J33/6</f>
        <v>0.35169595514605279</v>
      </c>
      <c r="J11" s="23">
        <f>'NonRoad 2'!J37/6</f>
        <v>0.22142065911914344</v>
      </c>
      <c r="K11" s="23">
        <f>'NonRoad 2'!J41/6</f>
        <v>0.27000531331840683</v>
      </c>
      <c r="L11" s="23">
        <f>'NonRoad 2'!J45/6</f>
        <v>8.8185725686647023E-2</v>
      </c>
      <c r="M11" s="23">
        <f>'NonRoad 2'!J49/6</f>
        <v>0.25406267638138497</v>
      </c>
      <c r="N11" s="23">
        <f>'NonRoad 2'!J53/6</f>
        <v>6.9831529907048884E-2</v>
      </c>
      <c r="O11" s="24">
        <f>'NonRoad 2'!J57/6</f>
        <v>3.8644710859288955</v>
      </c>
      <c r="P11" s="4"/>
    </row>
    <row r="12" spans="1:16" ht="15" thickBot="1" x14ac:dyDescent="0.4">
      <c r="A12" s="2" t="s">
        <v>56</v>
      </c>
      <c r="B12" s="15" t="s">
        <v>33</v>
      </c>
      <c r="C12" s="29">
        <f t="shared" ref="C12:O12" si="1">SUM(C10:C11)</f>
        <v>2.882922021932333</v>
      </c>
      <c r="D12" s="29">
        <f t="shared" si="1"/>
        <v>1.4863823303919357</v>
      </c>
      <c r="E12" s="29">
        <f t="shared" si="1"/>
        <v>0.94464846195301044</v>
      </c>
      <c r="F12" s="29">
        <f t="shared" si="1"/>
        <v>0.74672427760084403</v>
      </c>
      <c r="G12" s="29">
        <f t="shared" si="1"/>
        <v>2.2262557104733762</v>
      </c>
      <c r="H12" s="29">
        <f t="shared" si="1"/>
        <v>1.9706697573520464</v>
      </c>
      <c r="I12" s="29">
        <f t="shared" si="1"/>
        <v>1.770695955146053</v>
      </c>
      <c r="J12" s="29">
        <f t="shared" si="1"/>
        <v>1.0327539924524767</v>
      </c>
      <c r="K12" s="29">
        <f t="shared" si="1"/>
        <v>1.23133864665174</v>
      </c>
      <c r="L12" s="29">
        <f t="shared" si="1"/>
        <v>0.34318572568664696</v>
      </c>
      <c r="M12" s="29">
        <f t="shared" si="1"/>
        <v>1.6247293430480516</v>
      </c>
      <c r="N12" s="29">
        <f t="shared" si="1"/>
        <v>0.35266486324038238</v>
      </c>
      <c r="O12" s="30">
        <f t="shared" si="1"/>
        <v>16.612971085928898</v>
      </c>
    </row>
  </sheetData>
  <mergeCells count="3">
    <mergeCell ref="A1:O1"/>
    <mergeCell ref="A2:O2"/>
    <mergeCell ref="A3:O3"/>
  </mergeCells>
  <pageMargins left="0.25" right="0.25" top="0.75" bottom="0.75" header="0.3" footer="0.3"/>
  <pageSetup orientation="landscape" r:id="rId1"/>
  <headerFooter>
    <oddFooter>&amp;L&amp;BNJDEP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workbookViewId="0">
      <selection activeCell="D14" sqref="D14"/>
    </sheetView>
  </sheetViews>
  <sheetFormatPr defaultRowHeight="14.5" x14ac:dyDescent="0.35"/>
  <cols>
    <col min="1" max="1" width="19.08984375" customWidth="1"/>
    <col min="2" max="2" width="12.7265625" customWidth="1"/>
    <col min="6" max="6" width="10.6328125" customWidth="1"/>
    <col min="7" max="7" width="9.90625" customWidth="1"/>
    <col min="8" max="8" width="10.453125" customWidth="1"/>
    <col min="15" max="15" width="9.26953125" customWidth="1"/>
  </cols>
  <sheetData>
    <row r="1" spans="1:16" x14ac:dyDescent="0.35">
      <c r="C1" t="s">
        <v>57</v>
      </c>
    </row>
    <row r="2" spans="1:16" x14ac:dyDescent="0.35">
      <c r="C2" t="s">
        <v>2</v>
      </c>
    </row>
    <row r="3" spans="1:16" x14ac:dyDescent="0.35">
      <c r="C3" t="s">
        <v>58</v>
      </c>
    </row>
    <row r="4" spans="1:16" ht="15" thickBot="1" x14ac:dyDescent="0.4"/>
    <row r="5" spans="1:16" ht="15" thickBot="1" x14ac:dyDescent="0.4">
      <c r="A5" s="2" t="s">
        <v>3</v>
      </c>
      <c r="B5" s="15" t="s">
        <v>35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6" t="s">
        <v>17</v>
      </c>
    </row>
    <row r="6" spans="1:16" x14ac:dyDescent="0.35">
      <c r="A6" s="3" t="s">
        <v>34</v>
      </c>
      <c r="B6" s="12" t="s">
        <v>0</v>
      </c>
      <c r="C6" s="13">
        <f>('Onroad VOC'!C18-'Onroad VOC'!C38)/6</f>
        <v>0.79783333333333262</v>
      </c>
      <c r="D6" s="13">
        <f>('Onroad VOC'!D18-'Onroad VOC'!D38)/6</f>
        <v>0.36749999999999988</v>
      </c>
      <c r="E6" s="13">
        <f>('Onroad VOC'!E18-'Onroad VOC'!E38)/6</f>
        <v>0.23200000000000007</v>
      </c>
      <c r="F6" s="13">
        <f>('Onroad VOC'!F18-'Onroad VOC'!F38)/6</f>
        <v>0.12516666666666676</v>
      </c>
      <c r="G6" s="13">
        <f>('Onroad VOC'!G18-'Onroad VOC'!G38)/6</f>
        <v>0.51533333333333375</v>
      </c>
      <c r="H6" s="13">
        <f>('Onroad VOC'!H18-'Onroad VOC'!H38)/6</f>
        <v>0.47416666666666646</v>
      </c>
      <c r="I6" s="13">
        <f>('Onroad VOC'!I18-'Onroad VOC'!I38)/6</f>
        <v>0.4161666666666668</v>
      </c>
      <c r="J6" s="13">
        <f>('Onroad VOC'!J18-'Onroad VOC'!J38)/6</f>
        <v>0.30016666666666686</v>
      </c>
      <c r="K6" s="13">
        <f>('Onroad VOC'!K18-'Onroad VOC'!K38)/6</f>
        <v>0.2631666666666666</v>
      </c>
      <c r="L6" s="13">
        <f>('Onroad VOC'!L18-'Onroad VOC'!L38)/6</f>
        <v>0.10083333333333329</v>
      </c>
      <c r="M6" s="13">
        <f>('Onroad VOC'!M18-'Onroad VOC'!M38)/6</f>
        <v>0.38500000000000006</v>
      </c>
      <c r="N6" s="13">
        <f>('Onroad VOC'!N18-'Onroad VOC'!N38)/6</f>
        <v>5.849999999999992E-2</v>
      </c>
      <c r="O6" s="14">
        <f>('Onroad VOC'!O18-'Onroad VOC'!O38)/6</f>
        <v>4.0358333333333327</v>
      </c>
      <c r="P6" s="4"/>
    </row>
    <row r="7" spans="1:16" x14ac:dyDescent="0.35">
      <c r="A7" s="1" t="s">
        <v>59</v>
      </c>
      <c r="B7" s="9" t="s">
        <v>0</v>
      </c>
      <c r="C7" s="10">
        <f>'NonRoad 2'!I6/6</f>
        <v>0.13709622406252298</v>
      </c>
      <c r="D7" s="10">
        <f>'NonRoad 2'!I10/6</f>
        <v>7.6269668113853424E-3</v>
      </c>
      <c r="E7" s="10">
        <f>'NonRoad 2'!I14/6</f>
        <v>4.3340641166657448E-4</v>
      </c>
      <c r="F7" s="10">
        <f>'NonRoad 2'!I18/6</f>
        <v>5.5771446488100439E-3</v>
      </c>
      <c r="G7" s="10">
        <f>'NonRoad 2'!I22/6</f>
        <v>2.6829396508784007E-3</v>
      </c>
      <c r="H7" s="10">
        <f>'NonRoad 2'!I26/6</f>
        <v>1.5752801502438359E-2</v>
      </c>
      <c r="I7" s="10">
        <f>'NonRoad 2'!I30/6</f>
        <v>3.5344728924487849E-3</v>
      </c>
      <c r="J7" s="10">
        <f>'NonRoad 2'!I34/6</f>
        <v>1.1038271824337427E-3</v>
      </c>
      <c r="K7" s="10">
        <f>'NonRoad 2'!I38/6</f>
        <v>8.991324434202726E-3</v>
      </c>
      <c r="L7" s="10">
        <f>'NonRoad 2'!I42/6</f>
        <v>3.4219173325260189E-3</v>
      </c>
      <c r="M7" s="10">
        <f>'NonRoad 2'!I46/6</f>
        <v>1.1963392198707455E-2</v>
      </c>
      <c r="N7" s="10">
        <f>'NonRoad 2'!I50/6</f>
        <v>3.8983621116316959E-3</v>
      </c>
      <c r="O7" s="11">
        <f>'NonRoad 2'!I54/6</f>
        <v>0.20208277923965212</v>
      </c>
      <c r="P7" s="4"/>
    </row>
    <row r="8" spans="1:16" x14ac:dyDescent="0.35">
      <c r="A8" s="1" t="s">
        <v>49</v>
      </c>
      <c r="B8" s="9" t="s">
        <v>0</v>
      </c>
      <c r="C8" s="10">
        <f>'NonRoad 2'!I7/6</f>
        <v>1.2486666984591604E-3</v>
      </c>
      <c r="D8" s="10">
        <f>'NonRoad 2'!I11/6</f>
        <v>4.3771341186734855E-4</v>
      </c>
      <c r="E8" s="10">
        <f>'NonRoad 2'!I15/6</f>
        <v>6.3925877012321426E-3</v>
      </c>
      <c r="F8" s="10">
        <f>'NonRoad 2'!I19/6</f>
        <v>0</v>
      </c>
      <c r="G8" s="10">
        <f>'NonRoad 2'!I23/6</f>
        <v>1.9289048877675883E-3</v>
      </c>
      <c r="H8" s="10">
        <f>'NonRoad 2'!I27/6</f>
        <v>-2.1381155847790406E-4</v>
      </c>
      <c r="I8" s="10">
        <f>'NonRoad 2'!I31/6</f>
        <v>0</v>
      </c>
      <c r="J8" s="10">
        <f>'NonRoad 2'!I35/6</f>
        <v>5.9879578754578754E-5</v>
      </c>
      <c r="K8" s="10">
        <f>'NonRoad 2'!I39/6</f>
        <v>0</v>
      </c>
      <c r="L8" s="10">
        <f>'NonRoad 2'!I43/6</f>
        <v>0</v>
      </c>
      <c r="M8" s="10">
        <f>'NonRoad 2'!I47/6</f>
        <v>7.9877151230195644E-3</v>
      </c>
      <c r="N8" s="10">
        <f>'NonRoad 2'!I51/6</f>
        <v>0</v>
      </c>
      <c r="O8" s="11">
        <f>'NonRoad 2'!I55/6</f>
        <v>1.7841655842622484E-2</v>
      </c>
      <c r="P8" s="4"/>
    </row>
    <row r="9" spans="1:16" x14ac:dyDescent="0.35">
      <c r="A9" s="1" t="s">
        <v>60</v>
      </c>
      <c r="B9" s="9" t="s">
        <v>0</v>
      </c>
      <c r="C9" s="10">
        <f>'NonRoad 2'!I8/6</f>
        <v>4.7894559543315562E-3</v>
      </c>
      <c r="D9" s="10">
        <f>'NonRoad 2'!I12/6</f>
        <v>2.1518303798043468E-3</v>
      </c>
      <c r="E9" s="10">
        <f>'NonRoad 2'!I16/6</f>
        <v>4.0753055440226104E-3</v>
      </c>
      <c r="F9" s="10">
        <f>'NonRoad 2'!I20/6</f>
        <v>2.8682927896410081E-3</v>
      </c>
      <c r="G9" s="10">
        <f>'NonRoad 2'!I24/6</f>
        <v>4.3496635812343828E-3</v>
      </c>
      <c r="H9" s="10">
        <f>'NonRoad 2'!I28/6</f>
        <v>1.4508559994863186E-3</v>
      </c>
      <c r="I9" s="10">
        <f>'NonRoad 2'!I32/6</f>
        <v>1.5690428272334474E-3</v>
      </c>
      <c r="J9" s="10">
        <f>'NonRoad 2'!I36/6</f>
        <v>7.792545716687546E-4</v>
      </c>
      <c r="K9" s="10">
        <f>'NonRoad 2'!I40/6</f>
        <v>3.3688946602542041E-3</v>
      </c>
      <c r="L9" s="10">
        <f>'NonRoad 2'!I44/6</f>
        <v>6.5925076167441257E-4</v>
      </c>
      <c r="M9" s="10">
        <f>'NonRoad 2'!I48/6</f>
        <v>3.2027400913877558E-3</v>
      </c>
      <c r="N9" s="10">
        <f>'NonRoad 2'!I52/6</f>
        <v>8.4552890725056549E-4</v>
      </c>
      <c r="O9" s="11">
        <f>'NonRoad 2'!I56/6</f>
        <v>3.0110116067989384E-2</v>
      </c>
      <c r="P9" s="4"/>
    </row>
    <row r="10" spans="1:16" ht="15" thickBot="1" x14ac:dyDescent="0.4">
      <c r="A10" s="21" t="s">
        <v>61</v>
      </c>
      <c r="B10" s="22" t="s">
        <v>0</v>
      </c>
      <c r="C10" s="23">
        <f>'NonRoad 2'!I9/6</f>
        <v>0.55958009578591239</v>
      </c>
      <c r="D10" s="23">
        <f>'NonRoad 2'!I13/6</f>
        <v>0.21461390526067717</v>
      </c>
      <c r="E10" s="23">
        <f>'NonRoad 2'!I17/6</f>
        <v>6.93149114683594E-2</v>
      </c>
      <c r="F10" s="23">
        <f>'NonRoad 2'!I21/6</f>
        <v>0.10500134756059842</v>
      </c>
      <c r="G10" s="23">
        <f>'NonRoad 2'!I25/6</f>
        <v>0.70950879151651358</v>
      </c>
      <c r="H10" s="23">
        <f>'NonRoad 2'!I29/6</f>
        <v>0.723015598874715</v>
      </c>
      <c r="I10" s="23">
        <f>'NonRoad 2'!I33/6</f>
        <v>0.3689114366407919</v>
      </c>
      <c r="J10" s="23">
        <f>'NonRoad 2'!I37/6</f>
        <v>0.20032874173888912</v>
      </c>
      <c r="K10" s="23">
        <f>'NonRoad 2'!I41/6</f>
        <v>0.2549507341126267</v>
      </c>
      <c r="L10" s="23">
        <f>'NonRoad 2'!I45/6</f>
        <v>0.14963026626982132</v>
      </c>
      <c r="M10" s="23">
        <f>'NonRoad 2'!I49/6</f>
        <v>0.44760970550162377</v>
      </c>
      <c r="N10" s="23">
        <f>'NonRoad 2'!I53/6</f>
        <v>9.5872529046727273E-2</v>
      </c>
      <c r="O10" s="24">
        <f>'NonRoad 2'!I57/6</f>
        <v>3.8983380637772562</v>
      </c>
      <c r="P10" s="4"/>
    </row>
    <row r="11" spans="1:16" x14ac:dyDescent="0.35">
      <c r="A11" s="25" t="s">
        <v>56</v>
      </c>
      <c r="B11" s="26" t="s">
        <v>0</v>
      </c>
      <c r="C11" s="27">
        <f>SUM(C6:C10)</f>
        <v>1.5005477758345587</v>
      </c>
      <c r="D11" s="27">
        <f t="shared" ref="D11:O11" si="0">SUM(D6:D10)</f>
        <v>0.59233041586373403</v>
      </c>
      <c r="E11" s="27">
        <f t="shared" si="0"/>
        <v>0.31221621112528081</v>
      </c>
      <c r="F11" s="27">
        <f t="shared" si="0"/>
        <v>0.23861345166571624</v>
      </c>
      <c r="G11" s="27">
        <f t="shared" si="0"/>
        <v>1.2338036329697277</v>
      </c>
      <c r="H11" s="27">
        <f t="shared" si="0"/>
        <v>1.2141721114848283</v>
      </c>
      <c r="I11" s="27">
        <f t="shared" si="0"/>
        <v>0.7901816190271409</v>
      </c>
      <c r="J11" s="27">
        <f t="shared" si="0"/>
        <v>0.50243836973841305</v>
      </c>
      <c r="K11" s="27">
        <f t="shared" si="0"/>
        <v>0.53047761987375019</v>
      </c>
      <c r="L11" s="27">
        <f t="shared" si="0"/>
        <v>0.25454476769735501</v>
      </c>
      <c r="M11" s="27">
        <f t="shared" si="0"/>
        <v>0.8557635529147386</v>
      </c>
      <c r="N11" s="27">
        <f t="shared" si="0"/>
        <v>0.15911642006560944</v>
      </c>
      <c r="O11" s="28">
        <f t="shared" si="0"/>
        <v>8.1842059482608533</v>
      </c>
      <c r="P11" s="4"/>
    </row>
    <row r="12" spans="1:16" x14ac:dyDescent="0.35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4"/>
    </row>
    <row r="13" spans="1:16" x14ac:dyDescent="0.35">
      <c r="A13" s="1" t="s">
        <v>34</v>
      </c>
      <c r="B13" s="9" t="s">
        <v>33</v>
      </c>
      <c r="C13" s="10">
        <f>('Onroad NOX'!C18-'Onroad NOX'!C38)/6</f>
        <v>2.2823333333333338</v>
      </c>
      <c r="D13" s="10">
        <f>('Onroad NOX'!D18-'Onroad NOX'!D38)/6</f>
        <v>1.1433333333333333</v>
      </c>
      <c r="E13" s="10">
        <f>('Onroad NOX'!E18-'Onroad NOX'!E38)/6</f>
        <v>0.66433333333333344</v>
      </c>
      <c r="F13" s="10">
        <f>('Onroad NOX'!F18-'Onroad NOX'!F38)/6</f>
        <v>0.60883333333333356</v>
      </c>
      <c r="G13" s="10">
        <f>('Onroad NOX'!G18-'Onroad NOX'!G38)/6</f>
        <v>1.6541666666666661</v>
      </c>
      <c r="H13" s="10">
        <f>('Onroad NOX'!H18-'Onroad NOX'!H38)/6</f>
        <v>1.2953333333333337</v>
      </c>
      <c r="I13" s="10">
        <f>('Onroad NOX'!I18-'Onroad NOX'!I38)/6</f>
        <v>1.4190000000000003</v>
      </c>
      <c r="J13" s="10">
        <f>('Onroad NOX'!J18-'Onroad NOX'!J38)/6</f>
        <v>0.81133333333333324</v>
      </c>
      <c r="K13" s="10">
        <f>('Onroad NOX'!K18-'Onroad NOX'!K38)/6</f>
        <v>0.96133333333333315</v>
      </c>
      <c r="L13" s="10">
        <f>('Onroad NOX'!L18-'Onroad NOX'!L38)/6</f>
        <v>0.25499999999999995</v>
      </c>
      <c r="M13" s="10">
        <f>('Onroad NOX'!M18-'Onroad NOX'!M38)/6</f>
        <v>1.3706666666666667</v>
      </c>
      <c r="N13" s="10">
        <f>('Onroad NOX'!N18-'Onroad NOX'!N38)/6</f>
        <v>0.28283333333333349</v>
      </c>
      <c r="O13" s="11">
        <f>('Onroad NOX'!O18-'Onroad NOX'!O38)/6</f>
        <v>12.748500000000002</v>
      </c>
      <c r="P13" s="4"/>
    </row>
    <row r="14" spans="1:16" x14ac:dyDescent="0.35">
      <c r="A14" s="1" t="s">
        <v>59</v>
      </c>
      <c r="B14" s="9" t="s">
        <v>33</v>
      </c>
      <c r="C14" s="10">
        <f>'NonRoad 2'!J6/6</f>
        <v>6.2674760239755142E-2</v>
      </c>
      <c r="D14" s="10">
        <f>'NonRoad 2'!J10/6</f>
        <v>-9.8206012872154982E-2</v>
      </c>
      <c r="E14" s="10">
        <f>'NonRoad 2'!J14/6</f>
        <v>6.6808182780590287E-7</v>
      </c>
      <c r="F14" s="10">
        <f>'NonRoad 2'!J18/6</f>
        <v>1.9171195099946605E-3</v>
      </c>
      <c r="G14" s="10">
        <f>'NonRoad 2'!J22/6</f>
        <v>5.0476291062693157E-4</v>
      </c>
      <c r="H14" s="10">
        <f>'NonRoad 2'!J26/6</f>
        <v>8.2245044627320997E-4</v>
      </c>
      <c r="I14" s="10">
        <f>'NonRoad 2'!J30/6</f>
        <v>9.0297037497615671E-3</v>
      </c>
      <c r="J14" s="10">
        <f>'NonRoad 2'!J34/6</f>
        <v>5.2404632685044159E-4</v>
      </c>
      <c r="K14" s="10">
        <f>'NonRoad 2'!J38/6</f>
        <v>2.7845033469907116E-3</v>
      </c>
      <c r="L14" s="10">
        <f>'NonRoad 2'!J42/6</f>
        <v>1.6543131382248336E-3</v>
      </c>
      <c r="M14" s="10">
        <f>'NonRoad 2'!J46/6</f>
        <v>3.2310367419140083E-4</v>
      </c>
      <c r="N14" s="10">
        <f>'NonRoad 2'!J50/6</f>
        <v>1.2184231432992782E-3</v>
      </c>
      <c r="O14" s="11">
        <f>'NonRoad 2'!J54/6</f>
        <v>-1.6752158304358982E-2</v>
      </c>
      <c r="P14" s="4"/>
    </row>
    <row r="15" spans="1:16" x14ac:dyDescent="0.35">
      <c r="A15" s="1" t="s">
        <v>49</v>
      </c>
      <c r="B15" s="9" t="s">
        <v>33</v>
      </c>
      <c r="C15" s="10">
        <f>'NonRoad 2'!J7/6</f>
        <v>3.0681311052618482E-2</v>
      </c>
      <c r="D15" s="10">
        <f>'NonRoad 2'!J11/6</f>
        <v>2.4478689395512565E-2</v>
      </c>
      <c r="E15" s="10">
        <f>'NonRoad 2'!J15/6</f>
        <v>0.42514328609449059</v>
      </c>
      <c r="F15" s="10">
        <f>'NonRoad 2'!J19/6</f>
        <v>0</v>
      </c>
      <c r="G15" s="10">
        <f>'NonRoad 2'!J23/6</f>
        <v>5.2773440009491003E-2</v>
      </c>
      <c r="H15" s="10">
        <f>'NonRoad 2'!J27/6</f>
        <v>7.3274931736733384E-2</v>
      </c>
      <c r="I15" s="10">
        <f>'NonRoad 2'!J31/6</f>
        <v>0</v>
      </c>
      <c r="J15" s="10">
        <f>'NonRoad 2'!J35/6</f>
        <v>2.7649771062271066E-3</v>
      </c>
      <c r="K15" s="10">
        <f>'NonRoad 2'!J39/6</f>
        <v>0</v>
      </c>
      <c r="L15" s="10">
        <f>'NonRoad 2'!J43/6</f>
        <v>0</v>
      </c>
      <c r="M15" s="10">
        <f>'NonRoad 2'!J47/6</f>
        <v>0.24958737478207768</v>
      </c>
      <c r="N15" s="10">
        <f>'NonRoad 2'!J51/6</f>
        <v>0</v>
      </c>
      <c r="O15" s="11">
        <f>'NonRoad 2'!J55/6</f>
        <v>0.85870401017715103</v>
      </c>
      <c r="P15" s="4"/>
    </row>
    <row r="16" spans="1:16" x14ac:dyDescent="0.35">
      <c r="A16" s="1" t="s">
        <v>60</v>
      </c>
      <c r="B16" s="9" t="s">
        <v>33</v>
      </c>
      <c r="C16" s="10">
        <f>'NonRoad 2'!J8/6</f>
        <v>7.3704757433927862E-2</v>
      </c>
      <c r="D16" s="10">
        <f>'NonRoad 2'!J12/6</f>
        <v>-6.4475182803773734E-3</v>
      </c>
      <c r="E16" s="10">
        <f>'NonRoad 2'!J16/6</f>
        <v>7.9010834038516012E-2</v>
      </c>
      <c r="F16" s="10">
        <f>'NonRoad 2'!J20/6</f>
        <v>4.2917711534455116E-2</v>
      </c>
      <c r="G16" s="10">
        <f>'NonRoad 2'!J24/6</f>
        <v>8.5240399696841343E-2</v>
      </c>
      <c r="H16" s="10">
        <f>'NonRoad 2'!J28/6</f>
        <v>1.8827346726109011E-2</v>
      </c>
      <c r="I16" s="10">
        <f>'NonRoad 2'!J32/6</f>
        <v>2.9534248249418155E-2</v>
      </c>
      <c r="J16" s="10">
        <f>'NonRoad 2'!J36/6</f>
        <v>1.0711977461840522E-2</v>
      </c>
      <c r="K16" s="10">
        <f>'NonRoad 2'!J40/6</f>
        <v>5.5009484085893401E-2</v>
      </c>
      <c r="L16" s="10">
        <f>'NonRoad 2'!J44/6</f>
        <v>1.7973758273518839E-2</v>
      </c>
      <c r="M16" s="10">
        <f>'NonRoad 2'!J48/6</f>
        <v>3.7876982421974438E-2</v>
      </c>
      <c r="N16" s="10">
        <f>'NonRoad 2'!J52/6</f>
        <v>1.3527829116108147E-2</v>
      </c>
      <c r="O16" s="11">
        <f>'NonRoad 2'!J56/6</f>
        <v>0.45788781075822538</v>
      </c>
      <c r="P16" s="4"/>
    </row>
    <row r="17" spans="1:16" ht="15" thickBot="1" x14ac:dyDescent="0.4">
      <c r="A17" s="21" t="s">
        <v>61</v>
      </c>
      <c r="B17" s="22" t="s">
        <v>33</v>
      </c>
      <c r="C17" s="23">
        <f>'NonRoad 2'!J9/6</f>
        <v>0.60058868859899917</v>
      </c>
      <c r="D17" s="23">
        <f>'NonRoad 2'!J13/6</f>
        <v>0.34304899705860237</v>
      </c>
      <c r="E17" s="23">
        <f>'NonRoad 2'!J17/6</f>
        <v>0.28031512861967706</v>
      </c>
      <c r="F17" s="23">
        <f>'NonRoad 2'!J21/6</f>
        <v>0.13789094426751047</v>
      </c>
      <c r="G17" s="23">
        <f>'NonRoad 2'!J25/6</f>
        <v>0.57208904380671022</v>
      </c>
      <c r="H17" s="23">
        <f>'NonRoad 2'!J29/6</f>
        <v>0.67533642401871286</v>
      </c>
      <c r="I17" s="23">
        <f>'NonRoad 2'!J33/6</f>
        <v>0.35169595514605279</v>
      </c>
      <c r="J17" s="23">
        <f>'NonRoad 2'!J37/6</f>
        <v>0.22142065911914344</v>
      </c>
      <c r="K17" s="23">
        <f>'NonRoad 2'!J41/6</f>
        <v>0.27000531331840683</v>
      </c>
      <c r="L17" s="23">
        <f>'NonRoad 2'!J45/6</f>
        <v>8.8185725686647023E-2</v>
      </c>
      <c r="M17" s="23">
        <f>'NonRoad 2'!J49/6</f>
        <v>0.25406267638138497</v>
      </c>
      <c r="N17" s="23">
        <f>'NonRoad 2'!J53/6</f>
        <v>6.9831529907048884E-2</v>
      </c>
      <c r="O17" s="24">
        <f>'NonRoad 2'!J57/6</f>
        <v>3.8644710859288955</v>
      </c>
      <c r="P17" s="4"/>
    </row>
    <row r="18" spans="1:16" ht="15" thickBot="1" x14ac:dyDescent="0.4">
      <c r="A18" s="2" t="s">
        <v>56</v>
      </c>
      <c r="B18" s="15" t="s">
        <v>33</v>
      </c>
      <c r="C18" s="29">
        <f>SUM(C13:C17)</f>
        <v>3.0499828506586342</v>
      </c>
      <c r="D18" s="29">
        <f t="shared" ref="D18:O18" si="1">SUM(D13:D17)</f>
        <v>1.4062074886349158</v>
      </c>
      <c r="E18" s="29">
        <f t="shared" si="1"/>
        <v>1.4488032501678449</v>
      </c>
      <c r="F18" s="29">
        <f t="shared" si="1"/>
        <v>0.79155910864529377</v>
      </c>
      <c r="G18" s="29">
        <f t="shared" si="1"/>
        <v>2.3647743130903356</v>
      </c>
      <c r="H18" s="29">
        <f t="shared" si="1"/>
        <v>2.0635944862611622</v>
      </c>
      <c r="I18" s="29">
        <f t="shared" si="1"/>
        <v>1.8092599071452327</v>
      </c>
      <c r="J18" s="29">
        <f t="shared" si="1"/>
        <v>1.0467549933473947</v>
      </c>
      <c r="K18" s="29">
        <f t="shared" si="1"/>
        <v>1.2891326340846241</v>
      </c>
      <c r="L18" s="29">
        <f t="shared" si="1"/>
        <v>0.36281379709839062</v>
      </c>
      <c r="M18" s="29">
        <f t="shared" si="1"/>
        <v>1.912516803926295</v>
      </c>
      <c r="N18" s="29">
        <f t="shared" si="1"/>
        <v>0.36741111549978983</v>
      </c>
      <c r="O18" s="30">
        <f t="shared" si="1"/>
        <v>17.912810748559913</v>
      </c>
    </row>
  </sheetData>
  <pageMargins left="0.25" right="0.25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L13" sqref="L13"/>
    </sheetView>
  </sheetViews>
  <sheetFormatPr defaultRowHeight="14.5" x14ac:dyDescent="0.35"/>
  <sheetData>
    <row r="1" spans="1:15" x14ac:dyDescent="0.35">
      <c r="B1" t="s">
        <v>0</v>
      </c>
      <c r="C1" t="s">
        <v>1</v>
      </c>
    </row>
    <row r="2" spans="1:15" x14ac:dyDescent="0.35">
      <c r="B2" t="s">
        <v>2</v>
      </c>
    </row>
    <row r="4" spans="1:15" x14ac:dyDescent="0.3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</row>
    <row r="5" spans="1:15" x14ac:dyDescent="0.35">
      <c r="A5">
        <v>11</v>
      </c>
      <c r="B5" t="s">
        <v>18</v>
      </c>
      <c r="C5">
        <v>0.35099999999999998</v>
      </c>
      <c r="D5">
        <v>0.23899999999999999</v>
      </c>
      <c r="E5">
        <v>0.13800000000000001</v>
      </c>
      <c r="F5">
        <v>7.5999999999999998E-2</v>
      </c>
      <c r="G5">
        <v>0.253</v>
      </c>
      <c r="H5">
        <v>0.309</v>
      </c>
      <c r="I5">
        <v>0.161</v>
      </c>
      <c r="J5">
        <v>0.13200000000000001</v>
      </c>
      <c r="K5">
        <v>9.5000000000000001E-2</v>
      </c>
      <c r="L5">
        <v>9.2999999999999999E-2</v>
      </c>
      <c r="M5">
        <v>0.249</v>
      </c>
      <c r="N5">
        <v>0.08</v>
      </c>
      <c r="O5">
        <v>2.1759999999999997</v>
      </c>
    </row>
    <row r="6" spans="1:15" x14ac:dyDescent="0.35">
      <c r="A6">
        <v>21</v>
      </c>
      <c r="B6" t="s">
        <v>19</v>
      </c>
      <c r="C6">
        <v>4.7839999999999998</v>
      </c>
      <c r="D6">
        <v>3.0169999999999999</v>
      </c>
      <c r="E6">
        <v>1.8169999999999999</v>
      </c>
      <c r="F6">
        <v>0.68400000000000005</v>
      </c>
      <c r="G6">
        <v>4.3170000000000002</v>
      </c>
      <c r="H6">
        <v>3.3519999999999999</v>
      </c>
      <c r="I6">
        <v>2.5379999999999998</v>
      </c>
      <c r="J6">
        <v>2.0840000000000001</v>
      </c>
      <c r="K6">
        <v>1.635</v>
      </c>
      <c r="L6">
        <v>0.67500000000000004</v>
      </c>
      <c r="M6">
        <v>2.6419999999999999</v>
      </c>
      <c r="N6">
        <v>0.56699999999999995</v>
      </c>
      <c r="O6">
        <v>28.112000000000002</v>
      </c>
    </row>
    <row r="7" spans="1:15" x14ac:dyDescent="0.35">
      <c r="A7">
        <v>31</v>
      </c>
      <c r="B7" t="s">
        <v>20</v>
      </c>
      <c r="C7">
        <v>5.2919999999999998</v>
      </c>
      <c r="D7">
        <v>3.0049999999999999</v>
      </c>
      <c r="E7">
        <v>1.7589999999999999</v>
      </c>
      <c r="F7">
        <v>0.94</v>
      </c>
      <c r="G7">
        <v>3.9649999999999999</v>
      </c>
      <c r="H7">
        <v>3.8460000000000001</v>
      </c>
      <c r="I7">
        <v>3.0950000000000002</v>
      </c>
      <c r="J7">
        <v>2.2930000000000001</v>
      </c>
      <c r="K7">
        <v>1.8360000000000001</v>
      </c>
      <c r="L7">
        <v>0.98899999999999999</v>
      </c>
      <c r="M7">
        <v>2.758</v>
      </c>
      <c r="N7">
        <v>0.76900000000000002</v>
      </c>
      <c r="O7">
        <v>30.546999999999997</v>
      </c>
    </row>
    <row r="8" spans="1:15" x14ac:dyDescent="0.35">
      <c r="A8">
        <v>32</v>
      </c>
      <c r="B8" t="s">
        <v>21</v>
      </c>
      <c r="C8">
        <v>0.63600000000000001</v>
      </c>
      <c r="D8">
        <v>0.39100000000000001</v>
      </c>
      <c r="E8">
        <v>0.161</v>
      </c>
      <c r="F8">
        <v>0.104</v>
      </c>
      <c r="G8">
        <v>0.44800000000000001</v>
      </c>
      <c r="H8">
        <v>0.45400000000000001</v>
      </c>
      <c r="I8">
        <v>0.38500000000000001</v>
      </c>
      <c r="J8">
        <v>0.27900000000000003</v>
      </c>
      <c r="K8">
        <v>0.20599999999999999</v>
      </c>
      <c r="L8">
        <v>8.1000000000000003E-2</v>
      </c>
      <c r="M8">
        <v>0.32400000000000001</v>
      </c>
      <c r="N8">
        <v>6.5000000000000002E-2</v>
      </c>
      <c r="O8">
        <v>3.5340000000000003</v>
      </c>
    </row>
    <row r="9" spans="1:15" x14ac:dyDescent="0.35">
      <c r="A9">
        <v>41</v>
      </c>
      <c r="B9" t="s">
        <v>22</v>
      </c>
      <c r="C9">
        <v>6.0999999999999999E-2</v>
      </c>
      <c r="D9">
        <v>7.3999999999999996E-2</v>
      </c>
      <c r="E9">
        <v>0.06</v>
      </c>
      <c r="F9">
        <v>1.0999999999999999E-2</v>
      </c>
      <c r="G9">
        <v>5.7000000000000002E-2</v>
      </c>
      <c r="H9">
        <v>2.8000000000000001E-2</v>
      </c>
      <c r="I9">
        <v>3.7999999999999999E-2</v>
      </c>
      <c r="J9">
        <v>3.5999999999999997E-2</v>
      </c>
      <c r="K9">
        <v>0.02</v>
      </c>
      <c r="L9">
        <v>7.0000000000000001E-3</v>
      </c>
      <c r="M9">
        <v>5.8999999999999997E-2</v>
      </c>
      <c r="N9">
        <v>0.02</v>
      </c>
      <c r="O9">
        <v>0.47100000000000003</v>
      </c>
    </row>
    <row r="10" spans="1:15" x14ac:dyDescent="0.35">
      <c r="A10">
        <v>42</v>
      </c>
      <c r="B10" t="s">
        <v>23</v>
      </c>
      <c r="C10">
        <v>2.4E-2</v>
      </c>
      <c r="D10">
        <v>2.8000000000000001E-2</v>
      </c>
      <c r="E10">
        <v>2.1999999999999999E-2</v>
      </c>
      <c r="F10">
        <v>4.0000000000000001E-3</v>
      </c>
      <c r="G10">
        <v>2.3E-2</v>
      </c>
      <c r="H10">
        <v>1.0999999999999999E-2</v>
      </c>
      <c r="I10">
        <v>1.4999999999999999E-2</v>
      </c>
      <c r="J10">
        <v>1.4E-2</v>
      </c>
      <c r="K10">
        <v>8.0000000000000002E-3</v>
      </c>
      <c r="L10">
        <v>2E-3</v>
      </c>
      <c r="M10">
        <v>2.1999999999999999E-2</v>
      </c>
      <c r="N10">
        <v>8.0000000000000002E-3</v>
      </c>
      <c r="O10">
        <v>0.18100000000000002</v>
      </c>
    </row>
    <row r="11" spans="1:15" x14ac:dyDescent="0.35">
      <c r="A11">
        <v>43</v>
      </c>
      <c r="B11" t="s">
        <v>24</v>
      </c>
      <c r="C11">
        <v>0.02</v>
      </c>
      <c r="D11">
        <v>1.7999999999999999E-2</v>
      </c>
      <c r="E11">
        <v>1.2E-2</v>
      </c>
      <c r="F11">
        <v>1.4E-2</v>
      </c>
      <c r="G11">
        <v>3.9E-2</v>
      </c>
      <c r="H11">
        <v>4.4999999999999998E-2</v>
      </c>
      <c r="I11">
        <v>2.5999999999999999E-2</v>
      </c>
      <c r="J11">
        <v>2.1000000000000001E-2</v>
      </c>
      <c r="K11">
        <v>1.4E-2</v>
      </c>
      <c r="L11">
        <v>8.9999999999999993E-3</v>
      </c>
      <c r="M11">
        <v>2.5000000000000001E-2</v>
      </c>
      <c r="N11">
        <v>1.4999999999999999E-2</v>
      </c>
      <c r="O11">
        <v>0.25800000000000001</v>
      </c>
    </row>
    <row r="12" spans="1:15" x14ac:dyDescent="0.35">
      <c r="A12">
        <v>51</v>
      </c>
      <c r="B12" t="s">
        <v>25</v>
      </c>
      <c r="C12">
        <v>2.4E-2</v>
      </c>
      <c r="D12">
        <v>1.4E-2</v>
      </c>
      <c r="E12">
        <v>1E-3</v>
      </c>
      <c r="F12">
        <v>5.8000000000000003E-2</v>
      </c>
      <c r="G12">
        <v>2.4E-2</v>
      </c>
      <c r="H12">
        <v>2.7E-2</v>
      </c>
      <c r="I12">
        <v>1.7999999999999999E-2</v>
      </c>
      <c r="J12">
        <v>0.01</v>
      </c>
      <c r="K12">
        <v>2.1000000000000001E-2</v>
      </c>
      <c r="L12">
        <v>5.0000000000000001E-3</v>
      </c>
      <c r="M12">
        <v>1.2999999999999999E-2</v>
      </c>
      <c r="N12">
        <v>5.0000000000000001E-3</v>
      </c>
      <c r="O12">
        <v>0.22</v>
      </c>
    </row>
    <row r="13" spans="1:15" x14ac:dyDescent="0.35">
      <c r="A13">
        <v>52</v>
      </c>
      <c r="B13" t="s">
        <v>26</v>
      </c>
      <c r="C13">
        <v>0.29199999999999998</v>
      </c>
      <c r="D13">
        <v>0.13600000000000001</v>
      </c>
      <c r="E13">
        <v>8.4000000000000005E-2</v>
      </c>
      <c r="F13">
        <v>9.4E-2</v>
      </c>
      <c r="G13">
        <v>0.26900000000000002</v>
      </c>
      <c r="H13">
        <v>0.246</v>
      </c>
      <c r="I13">
        <v>0.22800000000000001</v>
      </c>
      <c r="J13">
        <v>0.11600000000000001</v>
      </c>
      <c r="K13">
        <v>0.182</v>
      </c>
      <c r="L13">
        <v>5.0999999999999997E-2</v>
      </c>
      <c r="M13">
        <v>0.14299999999999999</v>
      </c>
      <c r="N13">
        <v>3.7999999999999999E-2</v>
      </c>
      <c r="O13">
        <v>1.879</v>
      </c>
    </row>
    <row r="14" spans="1:15" x14ac:dyDescent="0.35">
      <c r="A14">
        <v>53</v>
      </c>
      <c r="B14" t="s">
        <v>27</v>
      </c>
      <c r="C14">
        <v>0.19800000000000001</v>
      </c>
      <c r="D14">
        <v>9.9000000000000005E-2</v>
      </c>
      <c r="E14">
        <v>0.06</v>
      </c>
      <c r="F14">
        <v>5.0999999999999997E-2</v>
      </c>
      <c r="G14">
        <v>0.20399999999999999</v>
      </c>
      <c r="H14">
        <v>5.8999999999999997E-2</v>
      </c>
      <c r="I14">
        <v>6.9000000000000006E-2</v>
      </c>
      <c r="J14">
        <v>7.2999999999999995E-2</v>
      </c>
      <c r="K14">
        <v>0.107</v>
      </c>
      <c r="L14">
        <v>1.4999999999999999E-2</v>
      </c>
      <c r="M14">
        <v>0.16200000000000001</v>
      </c>
      <c r="N14">
        <v>3.5999999999999997E-2</v>
      </c>
      <c r="O14">
        <v>1.133</v>
      </c>
    </row>
    <row r="15" spans="1:15" x14ac:dyDescent="0.35">
      <c r="A15">
        <v>54</v>
      </c>
      <c r="B15" t="s">
        <v>28</v>
      </c>
      <c r="C15">
        <v>8.9999999999999993E-3</v>
      </c>
      <c r="D15">
        <v>3.0000000000000001E-3</v>
      </c>
      <c r="E15">
        <v>1E-3</v>
      </c>
      <c r="F15">
        <v>1.2E-2</v>
      </c>
      <c r="G15">
        <v>1.0999999999999999E-2</v>
      </c>
      <c r="H15">
        <v>2.1999999999999999E-2</v>
      </c>
      <c r="I15">
        <v>1.2999999999999999E-2</v>
      </c>
      <c r="J15">
        <v>6.0000000000000001E-3</v>
      </c>
      <c r="K15">
        <v>0.01</v>
      </c>
      <c r="L15">
        <v>0.01</v>
      </c>
      <c r="M15">
        <v>4.0000000000000001E-3</v>
      </c>
      <c r="N15">
        <v>8.0000000000000002E-3</v>
      </c>
      <c r="O15">
        <v>0.10900000000000001</v>
      </c>
    </row>
    <row r="16" spans="1:15" x14ac:dyDescent="0.35">
      <c r="A16">
        <v>61</v>
      </c>
      <c r="B16" t="s">
        <v>29</v>
      </c>
      <c r="C16">
        <v>0.10199999999999999</v>
      </c>
      <c r="D16">
        <v>5.2999999999999999E-2</v>
      </c>
      <c r="E16">
        <v>1.9E-2</v>
      </c>
      <c r="F16">
        <v>4.5999999999999999E-2</v>
      </c>
      <c r="G16">
        <v>8.5000000000000006E-2</v>
      </c>
      <c r="H16">
        <v>2.8000000000000001E-2</v>
      </c>
      <c r="I16">
        <v>8.8999999999999996E-2</v>
      </c>
      <c r="J16">
        <v>2.1000000000000001E-2</v>
      </c>
      <c r="K16">
        <v>5.2999999999999999E-2</v>
      </c>
      <c r="L16">
        <v>7.0000000000000001E-3</v>
      </c>
      <c r="M16">
        <v>4.1000000000000002E-2</v>
      </c>
      <c r="N16">
        <v>3.1E-2</v>
      </c>
      <c r="O16">
        <v>0.57500000000000007</v>
      </c>
    </row>
    <row r="17" spans="1:15" x14ac:dyDescent="0.35">
      <c r="A17">
        <v>62</v>
      </c>
      <c r="B17" t="s">
        <v>30</v>
      </c>
      <c r="C17">
        <v>0.497</v>
      </c>
      <c r="D17">
        <v>0.31900000000000001</v>
      </c>
      <c r="E17">
        <v>0.17399999999999999</v>
      </c>
      <c r="F17">
        <v>0.188</v>
      </c>
      <c r="G17">
        <v>0.68400000000000005</v>
      </c>
      <c r="H17">
        <v>0.33200000000000002</v>
      </c>
      <c r="I17">
        <v>0.39100000000000001</v>
      </c>
      <c r="J17">
        <v>0.18099999999999999</v>
      </c>
      <c r="K17">
        <v>0.29099999999999998</v>
      </c>
      <c r="L17">
        <v>1.2999999999999999E-2</v>
      </c>
      <c r="M17">
        <v>0.45400000000000001</v>
      </c>
      <c r="N17">
        <v>0.187</v>
      </c>
      <c r="O17">
        <v>3.7109999999999999</v>
      </c>
    </row>
    <row r="18" spans="1:15" x14ac:dyDescent="0.35">
      <c r="B18" t="s">
        <v>31</v>
      </c>
      <c r="C18">
        <v>12.289999999999997</v>
      </c>
      <c r="D18">
        <v>7.395999999999999</v>
      </c>
      <c r="E18">
        <v>4.3079999999999998</v>
      </c>
      <c r="F18">
        <v>2.282</v>
      </c>
      <c r="G18">
        <v>10.379</v>
      </c>
      <c r="H18">
        <v>8.7590000000000003</v>
      </c>
      <c r="I18">
        <v>7.0659999999999998</v>
      </c>
      <c r="J18">
        <v>5.266</v>
      </c>
      <c r="K18">
        <v>4.4779999999999998</v>
      </c>
      <c r="L18">
        <v>1.9569999999999994</v>
      </c>
      <c r="M18">
        <v>6.8959999999999999</v>
      </c>
      <c r="N18">
        <v>1.8289999999999997</v>
      </c>
      <c r="O18">
        <v>72.905999999999992</v>
      </c>
    </row>
    <row r="21" spans="1:15" x14ac:dyDescent="0.35">
      <c r="B21" t="s">
        <v>0</v>
      </c>
      <c r="C21" t="s">
        <v>32</v>
      </c>
    </row>
    <row r="22" spans="1:15" x14ac:dyDescent="0.35">
      <c r="B22" t="s">
        <v>2</v>
      </c>
    </row>
    <row r="24" spans="1:15" x14ac:dyDescent="0.35">
      <c r="A24" t="s">
        <v>3</v>
      </c>
      <c r="B24" t="s">
        <v>4</v>
      </c>
      <c r="C24" t="s">
        <v>5</v>
      </c>
      <c r="D24" t="s">
        <v>6</v>
      </c>
      <c r="E24" t="s">
        <v>7</v>
      </c>
      <c r="F24" t="s">
        <v>8</v>
      </c>
      <c r="G24" t="s">
        <v>9</v>
      </c>
      <c r="H24" t="s">
        <v>10</v>
      </c>
      <c r="I24" t="s">
        <v>11</v>
      </c>
      <c r="J24" t="s">
        <v>12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</row>
    <row r="25" spans="1:15" x14ac:dyDescent="0.35">
      <c r="A25">
        <v>11</v>
      </c>
      <c r="B25" t="s">
        <v>18</v>
      </c>
      <c r="C25">
        <v>0.29199999999999998</v>
      </c>
      <c r="D25">
        <v>0.245</v>
      </c>
      <c r="E25">
        <v>0.13200000000000001</v>
      </c>
      <c r="F25">
        <v>7.0999999999999994E-2</v>
      </c>
      <c r="G25">
        <v>0.29099999999999998</v>
      </c>
      <c r="H25">
        <v>0.307</v>
      </c>
      <c r="I25">
        <v>0.14599999999999999</v>
      </c>
      <c r="J25">
        <v>0.11899999999999999</v>
      </c>
      <c r="K25">
        <v>8.5999999999999993E-2</v>
      </c>
      <c r="L25">
        <v>9.0999999999999998E-2</v>
      </c>
      <c r="M25">
        <v>0.246</v>
      </c>
      <c r="N25">
        <v>9.4E-2</v>
      </c>
      <c r="O25">
        <v>2.1199999999999997</v>
      </c>
    </row>
    <row r="26" spans="1:15" x14ac:dyDescent="0.35">
      <c r="A26">
        <v>21</v>
      </c>
      <c r="B26" t="s">
        <v>19</v>
      </c>
      <c r="C26">
        <v>3.0939999999999999</v>
      </c>
      <c r="D26">
        <v>2.153</v>
      </c>
      <c r="E26">
        <v>1.272</v>
      </c>
      <c r="F26">
        <v>0.49</v>
      </c>
      <c r="G26">
        <v>3.0609999999999999</v>
      </c>
      <c r="H26">
        <v>2.3380000000000001</v>
      </c>
      <c r="I26">
        <v>1.718</v>
      </c>
      <c r="J26">
        <v>1.4319999999999999</v>
      </c>
      <c r="K26">
        <v>1.1259999999999999</v>
      </c>
      <c r="L26">
        <v>0.48599999999999999</v>
      </c>
      <c r="M26">
        <v>1.8280000000000001</v>
      </c>
      <c r="N26">
        <v>0.46</v>
      </c>
      <c r="O26">
        <v>19.458000000000002</v>
      </c>
    </row>
    <row r="27" spans="1:15" x14ac:dyDescent="0.35">
      <c r="A27">
        <v>31</v>
      </c>
      <c r="B27" t="s">
        <v>20</v>
      </c>
      <c r="C27">
        <v>3.0910000000000002</v>
      </c>
      <c r="D27">
        <v>1.972</v>
      </c>
      <c r="E27">
        <v>1.1379999999999999</v>
      </c>
      <c r="F27">
        <v>0.621</v>
      </c>
      <c r="G27">
        <v>2.6269999999999998</v>
      </c>
      <c r="H27">
        <v>2.48</v>
      </c>
      <c r="I27">
        <v>1.915</v>
      </c>
      <c r="J27">
        <v>1.4450000000000001</v>
      </c>
      <c r="K27">
        <v>1.1519999999999999</v>
      </c>
      <c r="L27">
        <v>0.65300000000000002</v>
      </c>
      <c r="M27">
        <v>1.754</v>
      </c>
      <c r="N27">
        <v>0.60199999999999998</v>
      </c>
      <c r="O27">
        <v>19.450000000000003</v>
      </c>
    </row>
    <row r="28" spans="1:15" x14ac:dyDescent="0.35">
      <c r="A28">
        <v>32</v>
      </c>
      <c r="B28" t="s">
        <v>21</v>
      </c>
      <c r="C28">
        <v>0.39100000000000001</v>
      </c>
      <c r="D28">
        <v>0.27500000000000002</v>
      </c>
      <c r="E28">
        <v>0.111</v>
      </c>
      <c r="F28">
        <v>7.2999999999999995E-2</v>
      </c>
      <c r="G28">
        <v>0.318</v>
      </c>
      <c r="H28">
        <v>0.312</v>
      </c>
      <c r="I28">
        <v>0.253</v>
      </c>
      <c r="J28">
        <v>0.187</v>
      </c>
      <c r="K28">
        <v>0.13700000000000001</v>
      </c>
      <c r="L28">
        <v>5.7000000000000002E-2</v>
      </c>
      <c r="M28">
        <v>0.22</v>
      </c>
      <c r="N28">
        <v>5.5E-2</v>
      </c>
      <c r="O28">
        <v>2.3890000000000007</v>
      </c>
    </row>
    <row r="29" spans="1:15" x14ac:dyDescent="0.35">
      <c r="A29">
        <v>41</v>
      </c>
      <c r="B29" t="s">
        <v>22</v>
      </c>
      <c r="C29">
        <v>2.5000000000000001E-2</v>
      </c>
      <c r="D29">
        <v>4.4999999999999998E-2</v>
      </c>
      <c r="E29">
        <v>3.3000000000000002E-2</v>
      </c>
      <c r="F29">
        <v>7.0000000000000001E-3</v>
      </c>
      <c r="G29">
        <v>0.04</v>
      </c>
      <c r="H29">
        <v>1.6E-2</v>
      </c>
      <c r="I29">
        <v>0.02</v>
      </c>
      <c r="J29">
        <v>1.9E-2</v>
      </c>
      <c r="K29">
        <v>1.0999999999999999E-2</v>
      </c>
      <c r="L29">
        <v>4.0000000000000001E-3</v>
      </c>
      <c r="M29">
        <v>3.1E-2</v>
      </c>
      <c r="N29">
        <v>1.7999999999999999E-2</v>
      </c>
      <c r="O29">
        <v>0.26900000000000002</v>
      </c>
    </row>
    <row r="30" spans="1:15" x14ac:dyDescent="0.35">
      <c r="A30">
        <v>42</v>
      </c>
      <c r="B30" t="s">
        <v>23</v>
      </c>
      <c r="C30">
        <v>1.4E-2</v>
      </c>
      <c r="D30">
        <v>2.4E-2</v>
      </c>
      <c r="E30">
        <v>1.7000000000000001E-2</v>
      </c>
      <c r="F30">
        <v>4.0000000000000001E-3</v>
      </c>
      <c r="G30">
        <v>2.3E-2</v>
      </c>
      <c r="H30">
        <v>8.9999999999999993E-3</v>
      </c>
      <c r="I30">
        <v>1.0999999999999999E-2</v>
      </c>
      <c r="J30">
        <v>0.01</v>
      </c>
      <c r="K30">
        <v>6.0000000000000001E-3</v>
      </c>
      <c r="L30">
        <v>2E-3</v>
      </c>
      <c r="M30">
        <v>1.7000000000000001E-2</v>
      </c>
      <c r="N30">
        <v>0.01</v>
      </c>
      <c r="O30">
        <v>0.14699999999999999</v>
      </c>
    </row>
    <row r="31" spans="1:15" x14ac:dyDescent="0.35">
      <c r="A31">
        <v>43</v>
      </c>
      <c r="B31" t="s">
        <v>24</v>
      </c>
      <c r="C31">
        <v>6.0000000000000001E-3</v>
      </c>
      <c r="D31">
        <v>8.0000000000000002E-3</v>
      </c>
      <c r="E31">
        <v>5.0000000000000001E-3</v>
      </c>
      <c r="F31">
        <v>6.0000000000000001E-3</v>
      </c>
      <c r="G31">
        <v>0.02</v>
      </c>
      <c r="H31">
        <v>1.7999999999999999E-2</v>
      </c>
      <c r="I31">
        <v>0.01</v>
      </c>
      <c r="J31">
        <v>8.0000000000000002E-3</v>
      </c>
      <c r="K31">
        <v>5.0000000000000001E-3</v>
      </c>
      <c r="L31">
        <v>4.0000000000000001E-3</v>
      </c>
      <c r="M31">
        <v>0.01</v>
      </c>
      <c r="N31">
        <v>0.01</v>
      </c>
      <c r="O31">
        <v>0.10999999999999999</v>
      </c>
    </row>
    <row r="32" spans="1:15" x14ac:dyDescent="0.35">
      <c r="A32">
        <v>51</v>
      </c>
      <c r="B32" t="s">
        <v>25</v>
      </c>
      <c r="C32">
        <v>1.0999999999999999E-2</v>
      </c>
      <c r="D32">
        <v>1.2E-2</v>
      </c>
      <c r="E32">
        <v>1E-3</v>
      </c>
      <c r="F32">
        <v>3.1E-2</v>
      </c>
      <c r="G32">
        <v>1.7999999999999999E-2</v>
      </c>
      <c r="H32">
        <v>1.4E-2</v>
      </c>
      <c r="I32">
        <v>0.01</v>
      </c>
      <c r="J32">
        <v>6.0000000000000001E-3</v>
      </c>
      <c r="K32">
        <v>1.0999999999999999E-2</v>
      </c>
      <c r="L32">
        <v>3.0000000000000001E-3</v>
      </c>
      <c r="M32">
        <v>7.0000000000000001E-3</v>
      </c>
      <c r="N32">
        <v>4.0000000000000001E-3</v>
      </c>
      <c r="O32">
        <v>0.128</v>
      </c>
    </row>
    <row r="33" spans="1:15" x14ac:dyDescent="0.35">
      <c r="A33">
        <v>52</v>
      </c>
      <c r="B33" t="s">
        <v>26</v>
      </c>
      <c r="C33">
        <v>0.14499999999999999</v>
      </c>
      <c r="D33">
        <v>0.10100000000000001</v>
      </c>
      <c r="E33">
        <v>5.6000000000000001E-2</v>
      </c>
      <c r="F33">
        <v>5.0999999999999997E-2</v>
      </c>
      <c r="G33">
        <v>0.188</v>
      </c>
      <c r="H33">
        <v>0.129</v>
      </c>
      <c r="I33">
        <v>0.127</v>
      </c>
      <c r="J33">
        <v>6.9000000000000006E-2</v>
      </c>
      <c r="K33">
        <v>9.5000000000000001E-2</v>
      </c>
      <c r="L33">
        <v>2.7E-2</v>
      </c>
      <c r="M33">
        <v>8.3000000000000004E-2</v>
      </c>
      <c r="N33">
        <v>2.5999999999999999E-2</v>
      </c>
      <c r="O33">
        <v>1.097</v>
      </c>
    </row>
    <row r="34" spans="1:15" x14ac:dyDescent="0.35">
      <c r="A34">
        <v>53</v>
      </c>
      <c r="B34" t="s">
        <v>27</v>
      </c>
      <c r="C34">
        <v>7.2999999999999995E-2</v>
      </c>
      <c r="D34">
        <v>6.0999999999999999E-2</v>
      </c>
      <c r="E34">
        <v>2.8000000000000001E-2</v>
      </c>
      <c r="F34">
        <v>2.3E-2</v>
      </c>
      <c r="G34">
        <v>0.11899999999999999</v>
      </c>
      <c r="H34">
        <v>2.5000000000000001E-2</v>
      </c>
      <c r="I34">
        <v>0.03</v>
      </c>
      <c r="J34">
        <v>3.3000000000000002E-2</v>
      </c>
      <c r="K34">
        <v>4.5999999999999999E-2</v>
      </c>
      <c r="L34">
        <v>6.0000000000000001E-3</v>
      </c>
      <c r="M34">
        <v>7.3999999999999996E-2</v>
      </c>
      <c r="N34">
        <v>2.1999999999999999E-2</v>
      </c>
      <c r="O34">
        <v>0.54</v>
      </c>
    </row>
    <row r="35" spans="1:15" x14ac:dyDescent="0.35">
      <c r="A35">
        <v>54</v>
      </c>
      <c r="B35" t="s">
        <v>28</v>
      </c>
      <c r="C35">
        <v>6.0000000000000001E-3</v>
      </c>
      <c r="D35">
        <v>3.0000000000000001E-3</v>
      </c>
      <c r="E35">
        <v>1E-3</v>
      </c>
      <c r="F35">
        <v>1.0999999999999999E-2</v>
      </c>
      <c r="G35">
        <v>1.0999999999999999E-2</v>
      </c>
      <c r="H35">
        <v>1.7000000000000001E-2</v>
      </c>
      <c r="I35">
        <v>1.0999999999999999E-2</v>
      </c>
      <c r="J35">
        <v>5.0000000000000001E-3</v>
      </c>
      <c r="K35">
        <v>8.0000000000000002E-3</v>
      </c>
      <c r="L35">
        <v>8.0000000000000002E-3</v>
      </c>
      <c r="M35">
        <v>3.0000000000000001E-3</v>
      </c>
      <c r="N35">
        <v>8.0000000000000002E-3</v>
      </c>
      <c r="O35">
        <v>9.2000000000000026E-2</v>
      </c>
    </row>
    <row r="36" spans="1:15" x14ac:dyDescent="0.35">
      <c r="A36">
        <v>61</v>
      </c>
      <c r="B36" t="s">
        <v>29</v>
      </c>
      <c r="C36">
        <v>4.8000000000000001E-2</v>
      </c>
      <c r="D36">
        <v>3.6999999999999998E-2</v>
      </c>
      <c r="E36">
        <v>0.01</v>
      </c>
      <c r="F36">
        <v>2.1999999999999999E-2</v>
      </c>
      <c r="G36">
        <v>5.6000000000000001E-2</v>
      </c>
      <c r="H36">
        <v>1.2E-2</v>
      </c>
      <c r="I36">
        <v>4.3999999999999997E-2</v>
      </c>
      <c r="J36">
        <v>0.01</v>
      </c>
      <c r="K36">
        <v>2.4E-2</v>
      </c>
      <c r="L36">
        <v>3.0000000000000001E-3</v>
      </c>
      <c r="M36">
        <v>0.02</v>
      </c>
      <c r="N36">
        <v>2.1999999999999999E-2</v>
      </c>
      <c r="O36">
        <v>0.30800000000000005</v>
      </c>
    </row>
    <row r="37" spans="1:15" x14ac:dyDescent="0.35">
      <c r="A37">
        <v>62</v>
      </c>
      <c r="B37" t="s">
        <v>30</v>
      </c>
      <c r="C37">
        <v>0.307</v>
      </c>
      <c r="D37">
        <v>0.255</v>
      </c>
      <c r="E37">
        <v>0.112</v>
      </c>
      <c r="F37">
        <v>0.121</v>
      </c>
      <c r="G37">
        <v>0.51500000000000001</v>
      </c>
      <c r="H37">
        <v>0.23699999999999999</v>
      </c>
      <c r="I37">
        <v>0.27400000000000002</v>
      </c>
      <c r="J37">
        <v>0.122</v>
      </c>
      <c r="K37">
        <v>0.192</v>
      </c>
      <c r="L37">
        <v>8.0000000000000002E-3</v>
      </c>
      <c r="M37">
        <v>0.29299999999999998</v>
      </c>
      <c r="N37">
        <v>0.14699999999999999</v>
      </c>
      <c r="O37">
        <v>2.5830000000000002</v>
      </c>
    </row>
    <row r="38" spans="1:15" x14ac:dyDescent="0.35">
      <c r="B38" t="s">
        <v>31</v>
      </c>
      <c r="C38">
        <v>7.5030000000000019</v>
      </c>
      <c r="D38">
        <v>5.1909999999999998</v>
      </c>
      <c r="E38">
        <v>2.9159999999999995</v>
      </c>
      <c r="F38">
        <v>1.5309999999999995</v>
      </c>
      <c r="G38">
        <v>7.2869999999999973</v>
      </c>
      <c r="H38">
        <v>5.9140000000000015</v>
      </c>
      <c r="I38">
        <v>4.5689999999999991</v>
      </c>
      <c r="J38">
        <v>3.464999999999999</v>
      </c>
      <c r="K38">
        <v>2.899</v>
      </c>
      <c r="L38">
        <v>1.3519999999999996</v>
      </c>
      <c r="M38">
        <v>4.5859999999999994</v>
      </c>
      <c r="N38">
        <v>1.4780000000000002</v>
      </c>
      <c r="O38">
        <v>48.690999999999995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J12" sqref="J12"/>
    </sheetView>
  </sheetViews>
  <sheetFormatPr defaultRowHeight="14.5" x14ac:dyDescent="0.35"/>
  <sheetData>
    <row r="1" spans="1:15" x14ac:dyDescent="0.35">
      <c r="B1" t="s">
        <v>33</v>
      </c>
      <c r="C1" t="s">
        <v>1</v>
      </c>
    </row>
    <row r="2" spans="1:15" x14ac:dyDescent="0.35">
      <c r="B2" t="s">
        <v>2</v>
      </c>
    </row>
    <row r="4" spans="1:15" x14ac:dyDescent="0.3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</row>
    <row r="5" spans="1:15" x14ac:dyDescent="0.35">
      <c r="A5">
        <v>11</v>
      </c>
      <c r="B5" t="s">
        <v>18</v>
      </c>
      <c r="C5">
        <v>7.0000000000000007E-2</v>
      </c>
      <c r="D5">
        <v>6.6000000000000003E-2</v>
      </c>
      <c r="E5">
        <v>0.03</v>
      </c>
      <c r="F5">
        <v>0.02</v>
      </c>
      <c r="G5">
        <v>8.1000000000000003E-2</v>
      </c>
      <c r="H5">
        <v>9.5000000000000001E-2</v>
      </c>
      <c r="I5">
        <v>2.9000000000000001E-2</v>
      </c>
      <c r="J5">
        <v>0.02</v>
      </c>
      <c r="K5">
        <v>1.9E-2</v>
      </c>
      <c r="L5">
        <v>1.6E-2</v>
      </c>
      <c r="M5">
        <v>7.0999999999999994E-2</v>
      </c>
      <c r="N5">
        <v>1.9E-2</v>
      </c>
      <c r="O5">
        <v>0.53600000000000003</v>
      </c>
    </row>
    <row r="6" spans="1:15" x14ac:dyDescent="0.35">
      <c r="A6">
        <v>21</v>
      </c>
      <c r="B6" t="s">
        <v>19</v>
      </c>
      <c r="C6">
        <v>5.8739999999999997</v>
      </c>
      <c r="D6">
        <v>3.6859999999999999</v>
      </c>
      <c r="E6">
        <v>1.946</v>
      </c>
      <c r="F6">
        <v>0.96899999999999997</v>
      </c>
      <c r="G6">
        <v>5.7380000000000004</v>
      </c>
      <c r="H6">
        <v>4.2640000000000002</v>
      </c>
      <c r="I6">
        <v>3.4420000000000002</v>
      </c>
      <c r="J6">
        <v>2.367</v>
      </c>
      <c r="K6">
        <v>2.1440000000000001</v>
      </c>
      <c r="L6">
        <v>0.754</v>
      </c>
      <c r="M6">
        <v>3.3359999999999999</v>
      </c>
      <c r="N6">
        <v>0.77600000000000002</v>
      </c>
      <c r="O6">
        <v>35.296000000000006</v>
      </c>
    </row>
    <row r="7" spans="1:15" x14ac:dyDescent="0.35">
      <c r="A7">
        <v>31</v>
      </c>
      <c r="B7" t="s">
        <v>20</v>
      </c>
      <c r="C7">
        <v>8.8379999999999992</v>
      </c>
      <c r="D7">
        <v>5.1639999999999997</v>
      </c>
      <c r="E7">
        <v>2.7</v>
      </c>
      <c r="F7">
        <v>1.8819999999999999</v>
      </c>
      <c r="G7">
        <v>7.524</v>
      </c>
      <c r="H7">
        <v>6.9790000000000001</v>
      </c>
      <c r="I7">
        <v>5.9690000000000003</v>
      </c>
      <c r="J7">
        <v>3.605</v>
      </c>
      <c r="K7">
        <v>3.2959999999999998</v>
      </c>
      <c r="L7">
        <v>1.542</v>
      </c>
      <c r="M7">
        <v>4.9080000000000004</v>
      </c>
      <c r="N7">
        <v>1.478</v>
      </c>
      <c r="O7">
        <v>53.885000000000005</v>
      </c>
    </row>
    <row r="8" spans="1:15" x14ac:dyDescent="0.35">
      <c r="A8">
        <v>32</v>
      </c>
      <c r="B8" t="s">
        <v>21</v>
      </c>
      <c r="C8">
        <v>1.1619999999999999</v>
      </c>
      <c r="D8">
        <v>0.72199999999999998</v>
      </c>
      <c r="E8">
        <v>0.26600000000000001</v>
      </c>
      <c r="F8">
        <v>0.221</v>
      </c>
      <c r="G8">
        <v>0.90100000000000002</v>
      </c>
      <c r="H8">
        <v>0.879</v>
      </c>
      <c r="I8">
        <v>0.78700000000000003</v>
      </c>
      <c r="J8">
        <v>0.47299999999999998</v>
      </c>
      <c r="K8">
        <v>0.39800000000000002</v>
      </c>
      <c r="L8">
        <v>0.13600000000000001</v>
      </c>
      <c r="M8">
        <v>0.61899999999999999</v>
      </c>
      <c r="N8">
        <v>0.13300000000000001</v>
      </c>
      <c r="O8">
        <v>6.6969999999999992</v>
      </c>
    </row>
    <row r="9" spans="1:15" x14ac:dyDescent="0.35">
      <c r="A9">
        <v>41</v>
      </c>
      <c r="B9" t="s">
        <v>22</v>
      </c>
      <c r="C9">
        <v>0.753</v>
      </c>
      <c r="D9">
        <v>0.97399999999999998</v>
      </c>
      <c r="E9">
        <v>0.71899999999999997</v>
      </c>
      <c r="F9">
        <v>0.16900000000000001</v>
      </c>
      <c r="G9">
        <v>0.85899999999999999</v>
      </c>
      <c r="H9">
        <v>0.39500000000000002</v>
      </c>
      <c r="I9">
        <v>0.54300000000000004</v>
      </c>
      <c r="J9">
        <v>0.47499999999999998</v>
      </c>
      <c r="K9">
        <v>0.28699999999999998</v>
      </c>
      <c r="L9">
        <v>9.2999999999999999E-2</v>
      </c>
      <c r="M9">
        <v>0.75900000000000001</v>
      </c>
      <c r="N9">
        <v>0.30099999999999999</v>
      </c>
      <c r="O9">
        <v>6.327</v>
      </c>
    </row>
    <row r="10" spans="1:15" x14ac:dyDescent="0.35">
      <c r="A10">
        <v>42</v>
      </c>
      <c r="B10" t="s">
        <v>23</v>
      </c>
      <c r="C10">
        <v>0.25800000000000001</v>
      </c>
      <c r="D10">
        <v>0.30099999999999999</v>
      </c>
      <c r="E10">
        <v>0.224</v>
      </c>
      <c r="F10">
        <v>5.3999999999999999E-2</v>
      </c>
      <c r="G10">
        <v>0.28599999999999998</v>
      </c>
      <c r="H10">
        <v>0.121</v>
      </c>
      <c r="I10">
        <v>0.17</v>
      </c>
      <c r="J10">
        <v>0.151</v>
      </c>
      <c r="K10">
        <v>9.0999999999999998E-2</v>
      </c>
      <c r="L10">
        <v>2.7E-2</v>
      </c>
      <c r="M10">
        <v>0.23699999999999999</v>
      </c>
      <c r="N10">
        <v>9.1999999999999998E-2</v>
      </c>
      <c r="O10">
        <v>2.012</v>
      </c>
    </row>
    <row r="11" spans="1:15" x14ac:dyDescent="0.35">
      <c r="A11">
        <v>43</v>
      </c>
      <c r="B11" t="s">
        <v>24</v>
      </c>
      <c r="C11">
        <v>0.106</v>
      </c>
      <c r="D11">
        <v>9.2999999999999999E-2</v>
      </c>
      <c r="E11">
        <v>5.8999999999999997E-2</v>
      </c>
      <c r="F11">
        <v>8.3000000000000004E-2</v>
      </c>
      <c r="G11">
        <v>0.23699999999999999</v>
      </c>
      <c r="H11">
        <v>0.24</v>
      </c>
      <c r="I11">
        <v>0.14499999999999999</v>
      </c>
      <c r="J11">
        <v>0.111</v>
      </c>
      <c r="K11">
        <v>7.5999999999999998E-2</v>
      </c>
      <c r="L11">
        <v>4.5999999999999999E-2</v>
      </c>
      <c r="M11">
        <v>0.13200000000000001</v>
      </c>
      <c r="N11">
        <v>8.7999999999999995E-2</v>
      </c>
      <c r="O11">
        <v>1.4160000000000004</v>
      </c>
    </row>
    <row r="12" spans="1:15" x14ac:dyDescent="0.35">
      <c r="A12">
        <v>51</v>
      </c>
      <c r="B12" t="s">
        <v>25</v>
      </c>
      <c r="C12">
        <v>0.32400000000000001</v>
      </c>
      <c r="D12">
        <v>0.21199999999999999</v>
      </c>
      <c r="E12">
        <v>1.7000000000000001E-2</v>
      </c>
      <c r="F12">
        <v>1.0169999999999999</v>
      </c>
      <c r="G12">
        <v>0.35599999999999998</v>
      </c>
      <c r="H12">
        <v>0.40899999999999997</v>
      </c>
      <c r="I12">
        <v>0.312</v>
      </c>
      <c r="J12">
        <v>0.158</v>
      </c>
      <c r="K12">
        <v>0.33400000000000002</v>
      </c>
      <c r="L12">
        <v>7.1999999999999995E-2</v>
      </c>
      <c r="M12">
        <v>0.186</v>
      </c>
      <c r="N12">
        <v>9.6000000000000002E-2</v>
      </c>
      <c r="O12">
        <v>3.4929999999999994</v>
      </c>
    </row>
    <row r="13" spans="1:15" x14ac:dyDescent="0.35">
      <c r="A13">
        <v>52</v>
      </c>
      <c r="B13" t="s">
        <v>26</v>
      </c>
      <c r="C13">
        <v>1.327</v>
      </c>
      <c r="D13">
        <v>0.621</v>
      </c>
      <c r="E13">
        <v>0.28899999999999998</v>
      </c>
      <c r="F13">
        <v>0.58099999999999996</v>
      </c>
      <c r="G13">
        <v>1.3180000000000001</v>
      </c>
      <c r="H13">
        <v>1.266</v>
      </c>
      <c r="I13">
        <v>1.296</v>
      </c>
      <c r="J13">
        <v>0.58599999999999997</v>
      </c>
      <c r="K13">
        <v>1.038</v>
      </c>
      <c r="L13">
        <v>0.24</v>
      </c>
      <c r="M13">
        <v>0.66400000000000003</v>
      </c>
      <c r="N13">
        <v>0.223</v>
      </c>
      <c r="O13">
        <v>9.4490000000000016</v>
      </c>
    </row>
    <row r="14" spans="1:15" x14ac:dyDescent="0.35">
      <c r="A14">
        <v>53</v>
      </c>
      <c r="B14" t="s">
        <v>27</v>
      </c>
      <c r="C14">
        <v>1.135</v>
      </c>
      <c r="D14">
        <v>0.58599999999999997</v>
      </c>
      <c r="E14">
        <v>0.29099999999999998</v>
      </c>
      <c r="F14">
        <v>0.32900000000000001</v>
      </c>
      <c r="G14">
        <v>1.216</v>
      </c>
      <c r="H14">
        <v>0.35399999999999998</v>
      </c>
      <c r="I14">
        <v>0.45400000000000001</v>
      </c>
      <c r="J14">
        <v>0.47</v>
      </c>
      <c r="K14">
        <v>0.68100000000000005</v>
      </c>
      <c r="L14">
        <v>8.4000000000000005E-2</v>
      </c>
      <c r="M14">
        <v>0.94299999999999995</v>
      </c>
      <c r="N14">
        <v>0.23100000000000001</v>
      </c>
      <c r="O14">
        <v>6.7739999999999991</v>
      </c>
    </row>
    <row r="15" spans="1:15" x14ac:dyDescent="0.35">
      <c r="A15">
        <v>54</v>
      </c>
      <c r="B15" t="s">
        <v>28</v>
      </c>
      <c r="C15">
        <v>1.7000000000000001E-2</v>
      </c>
      <c r="D15">
        <v>5.0000000000000001E-3</v>
      </c>
      <c r="E15">
        <v>2E-3</v>
      </c>
      <c r="F15">
        <v>4.7E-2</v>
      </c>
      <c r="G15">
        <v>2.5000000000000001E-2</v>
      </c>
      <c r="H15">
        <v>5.7000000000000002E-2</v>
      </c>
      <c r="I15">
        <v>3.9E-2</v>
      </c>
      <c r="J15">
        <v>1.4E-2</v>
      </c>
      <c r="K15">
        <v>3.1E-2</v>
      </c>
      <c r="L15">
        <v>2.1999999999999999E-2</v>
      </c>
      <c r="M15">
        <v>8.9999999999999993E-3</v>
      </c>
      <c r="N15">
        <v>2.5999999999999999E-2</v>
      </c>
      <c r="O15">
        <v>0.29400000000000004</v>
      </c>
    </row>
    <row r="16" spans="1:15" x14ac:dyDescent="0.35">
      <c r="A16">
        <v>61</v>
      </c>
      <c r="B16" t="s">
        <v>29</v>
      </c>
      <c r="C16">
        <v>1.528</v>
      </c>
      <c r="D16">
        <v>0.85599999999999998</v>
      </c>
      <c r="E16">
        <v>0.27400000000000002</v>
      </c>
      <c r="F16">
        <v>0.86099999999999999</v>
      </c>
      <c r="G16">
        <v>1.4730000000000001</v>
      </c>
      <c r="H16">
        <v>0.46</v>
      </c>
      <c r="I16">
        <v>1.6879999999999999</v>
      </c>
      <c r="J16">
        <v>0.32600000000000001</v>
      </c>
      <c r="K16">
        <v>1.006</v>
      </c>
      <c r="L16">
        <v>9.8000000000000004E-2</v>
      </c>
      <c r="M16">
        <v>0.623</v>
      </c>
      <c r="N16">
        <v>0.63900000000000001</v>
      </c>
      <c r="O16">
        <v>9.831999999999999</v>
      </c>
    </row>
    <row r="17" spans="1:15" x14ac:dyDescent="0.35">
      <c r="A17">
        <v>62</v>
      </c>
      <c r="B17" t="s">
        <v>30</v>
      </c>
      <c r="C17">
        <v>6.915</v>
      </c>
      <c r="D17">
        <v>4.4240000000000004</v>
      </c>
      <c r="E17">
        <v>2.3559999999999999</v>
      </c>
      <c r="F17">
        <v>2.3079999999999998</v>
      </c>
      <c r="G17">
        <v>7.7889999999999997</v>
      </c>
      <c r="H17">
        <v>1.99</v>
      </c>
      <c r="I17">
        <v>3.8140000000000001</v>
      </c>
      <c r="J17">
        <v>1.885</v>
      </c>
      <c r="K17">
        <v>3.3010000000000002</v>
      </c>
      <c r="L17">
        <v>0.151</v>
      </c>
      <c r="M17">
        <v>5.7380000000000004</v>
      </c>
      <c r="N17">
        <v>3.0310000000000001</v>
      </c>
      <c r="O17">
        <v>43.702000000000005</v>
      </c>
    </row>
    <row r="18" spans="1:15" x14ac:dyDescent="0.35">
      <c r="B18" t="s">
        <v>31</v>
      </c>
      <c r="C18">
        <v>28.307000000000002</v>
      </c>
      <c r="D18">
        <v>17.71</v>
      </c>
      <c r="E18">
        <v>9.1730000000000018</v>
      </c>
      <c r="F18">
        <v>8.5410000000000004</v>
      </c>
      <c r="G18">
        <v>27.802999999999997</v>
      </c>
      <c r="H18">
        <v>17.509</v>
      </c>
      <c r="I18">
        <v>18.688000000000002</v>
      </c>
      <c r="J18">
        <v>10.641</v>
      </c>
      <c r="K18">
        <v>12.702</v>
      </c>
      <c r="L18">
        <v>3.2809999999999997</v>
      </c>
      <c r="M18">
        <v>18.225000000000001</v>
      </c>
      <c r="N18">
        <v>7.1330000000000009</v>
      </c>
      <c r="O18">
        <v>179.71300000000002</v>
      </c>
    </row>
    <row r="21" spans="1:15" x14ac:dyDescent="0.35">
      <c r="B21" t="s">
        <v>33</v>
      </c>
      <c r="C21" t="s">
        <v>32</v>
      </c>
    </row>
    <row r="22" spans="1:15" x14ac:dyDescent="0.35">
      <c r="B22" t="s">
        <v>2</v>
      </c>
    </row>
    <row r="24" spans="1:15" x14ac:dyDescent="0.35">
      <c r="A24" t="s">
        <v>3</v>
      </c>
      <c r="B24" t="s">
        <v>4</v>
      </c>
      <c r="C24" t="s">
        <v>5</v>
      </c>
      <c r="D24" t="s">
        <v>6</v>
      </c>
      <c r="E24" t="s">
        <v>7</v>
      </c>
      <c r="F24" t="s">
        <v>8</v>
      </c>
      <c r="G24" t="s">
        <v>9</v>
      </c>
      <c r="H24" t="s">
        <v>10</v>
      </c>
      <c r="I24" t="s">
        <v>11</v>
      </c>
      <c r="J24" t="s">
        <v>12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</row>
    <row r="25" spans="1:15" x14ac:dyDescent="0.35">
      <c r="A25">
        <v>11</v>
      </c>
      <c r="B25" t="s">
        <v>18</v>
      </c>
      <c r="C25">
        <v>7.4999999999999997E-2</v>
      </c>
      <c r="D25">
        <v>7.1999999999999995E-2</v>
      </c>
      <c r="E25">
        <v>3.3000000000000002E-2</v>
      </c>
      <c r="F25">
        <v>2.3E-2</v>
      </c>
      <c r="G25">
        <v>0.107</v>
      </c>
      <c r="H25">
        <v>0.113</v>
      </c>
      <c r="I25">
        <v>0.03</v>
      </c>
      <c r="J25">
        <v>0.02</v>
      </c>
      <c r="K25">
        <v>0.02</v>
      </c>
      <c r="L25">
        <v>1.7999999999999999E-2</v>
      </c>
      <c r="M25">
        <v>7.9000000000000001E-2</v>
      </c>
      <c r="N25">
        <v>2.5999999999999999E-2</v>
      </c>
      <c r="O25">
        <v>0.61599999999999999</v>
      </c>
    </row>
    <row r="26" spans="1:15" x14ac:dyDescent="0.35">
      <c r="A26">
        <v>21</v>
      </c>
      <c r="B26" t="s">
        <v>19</v>
      </c>
      <c r="C26">
        <v>2.6280000000000001</v>
      </c>
      <c r="D26">
        <v>1.8480000000000001</v>
      </c>
      <c r="E26">
        <v>0.98499999999999999</v>
      </c>
      <c r="F26">
        <v>0.51600000000000001</v>
      </c>
      <c r="G26">
        <v>3.0230000000000001</v>
      </c>
      <c r="H26">
        <v>2.1749999999999998</v>
      </c>
      <c r="I26">
        <v>1.6080000000000001</v>
      </c>
      <c r="J26">
        <v>1.1479999999999999</v>
      </c>
      <c r="K26">
        <v>1.04</v>
      </c>
      <c r="L26">
        <v>0.39200000000000002</v>
      </c>
      <c r="M26">
        <v>1.625</v>
      </c>
      <c r="N26">
        <v>0.54500000000000004</v>
      </c>
      <c r="O26">
        <v>17.533000000000001</v>
      </c>
    </row>
    <row r="27" spans="1:15" x14ac:dyDescent="0.35">
      <c r="A27">
        <v>31</v>
      </c>
      <c r="B27" t="s">
        <v>20</v>
      </c>
      <c r="C27">
        <v>4.0199999999999996</v>
      </c>
      <c r="D27">
        <v>2.6379999999999999</v>
      </c>
      <c r="E27">
        <v>1.379</v>
      </c>
      <c r="F27">
        <v>1.032</v>
      </c>
      <c r="G27">
        <v>4.093</v>
      </c>
      <c r="H27">
        <v>3.617</v>
      </c>
      <c r="I27">
        <v>2.8069999999999999</v>
      </c>
      <c r="J27">
        <v>1.758</v>
      </c>
      <c r="K27">
        <v>1.605</v>
      </c>
      <c r="L27">
        <v>0.80100000000000005</v>
      </c>
      <c r="M27">
        <v>2.4350000000000001</v>
      </c>
      <c r="N27">
        <v>1.1100000000000001</v>
      </c>
      <c r="O27">
        <v>27.294999999999995</v>
      </c>
    </row>
    <row r="28" spans="1:15" x14ac:dyDescent="0.35">
      <c r="A28">
        <v>32</v>
      </c>
      <c r="B28" t="s">
        <v>21</v>
      </c>
      <c r="C28">
        <v>0.56200000000000006</v>
      </c>
      <c r="D28">
        <v>0.40899999999999997</v>
      </c>
      <c r="E28">
        <v>0.14799999999999999</v>
      </c>
      <c r="F28">
        <v>0.13</v>
      </c>
      <c r="G28">
        <v>0.53800000000000003</v>
      </c>
      <c r="H28">
        <v>0.495</v>
      </c>
      <c r="I28">
        <v>0.40200000000000002</v>
      </c>
      <c r="J28">
        <v>0.25</v>
      </c>
      <c r="K28">
        <v>0.21099999999999999</v>
      </c>
      <c r="L28">
        <v>7.6999999999999999E-2</v>
      </c>
      <c r="M28">
        <v>0.33600000000000002</v>
      </c>
      <c r="N28">
        <v>0.11</v>
      </c>
      <c r="O28">
        <v>3.6679999999999997</v>
      </c>
    </row>
    <row r="29" spans="1:15" x14ac:dyDescent="0.35">
      <c r="A29">
        <v>41</v>
      </c>
      <c r="B29" t="s">
        <v>22</v>
      </c>
      <c r="C29">
        <v>0.33200000000000002</v>
      </c>
      <c r="D29">
        <v>0.55700000000000005</v>
      </c>
      <c r="E29">
        <v>0.39</v>
      </c>
      <c r="F29">
        <v>0.105</v>
      </c>
      <c r="G29">
        <v>0.56100000000000005</v>
      </c>
      <c r="H29">
        <v>0.223</v>
      </c>
      <c r="I29">
        <v>0.28000000000000003</v>
      </c>
      <c r="J29">
        <v>0.24199999999999999</v>
      </c>
      <c r="K29">
        <v>0.153</v>
      </c>
      <c r="L29">
        <v>5.2999999999999999E-2</v>
      </c>
      <c r="M29">
        <v>0.39300000000000002</v>
      </c>
      <c r="N29">
        <v>0.249</v>
      </c>
      <c r="O29">
        <v>3.5379999999999998</v>
      </c>
    </row>
    <row r="30" spans="1:15" x14ac:dyDescent="0.35">
      <c r="A30">
        <v>42</v>
      </c>
      <c r="B30" t="s">
        <v>23</v>
      </c>
      <c r="C30">
        <v>0.157</v>
      </c>
      <c r="D30">
        <v>0.248</v>
      </c>
      <c r="E30">
        <v>0.16800000000000001</v>
      </c>
      <c r="F30">
        <v>5.0999999999999997E-2</v>
      </c>
      <c r="G30">
        <v>0.27400000000000002</v>
      </c>
      <c r="H30">
        <v>9.7000000000000003E-2</v>
      </c>
      <c r="I30">
        <v>0.125</v>
      </c>
      <c r="J30">
        <v>0.108</v>
      </c>
      <c r="K30">
        <v>6.9000000000000006E-2</v>
      </c>
      <c r="L30">
        <v>2.1999999999999999E-2</v>
      </c>
      <c r="M30">
        <v>0.17299999999999999</v>
      </c>
      <c r="N30">
        <v>0.11799999999999999</v>
      </c>
      <c r="O30">
        <v>1.6100000000000003</v>
      </c>
    </row>
    <row r="31" spans="1:15" x14ac:dyDescent="0.35">
      <c r="A31">
        <v>43</v>
      </c>
      <c r="B31" t="s">
        <v>24</v>
      </c>
      <c r="C31">
        <v>4.2999999999999997E-2</v>
      </c>
      <c r="D31">
        <v>5.2999999999999999E-2</v>
      </c>
      <c r="E31">
        <v>0.03</v>
      </c>
      <c r="F31">
        <v>5.2999999999999999E-2</v>
      </c>
      <c r="G31">
        <v>0.157</v>
      </c>
      <c r="H31">
        <v>0.13100000000000001</v>
      </c>
      <c r="I31">
        <v>7.2999999999999995E-2</v>
      </c>
      <c r="J31">
        <v>5.2999999999999999E-2</v>
      </c>
      <c r="K31">
        <v>0.04</v>
      </c>
      <c r="L31">
        <v>2.5999999999999999E-2</v>
      </c>
      <c r="M31">
        <v>6.6000000000000003E-2</v>
      </c>
      <c r="N31">
        <v>7.5999999999999998E-2</v>
      </c>
      <c r="O31">
        <v>0.80100000000000005</v>
      </c>
    </row>
    <row r="32" spans="1:15" x14ac:dyDescent="0.35">
      <c r="A32">
        <v>51</v>
      </c>
      <c r="B32" t="s">
        <v>25</v>
      </c>
      <c r="C32">
        <v>0.182</v>
      </c>
      <c r="D32">
        <v>0.16800000000000001</v>
      </c>
      <c r="E32">
        <v>1.2E-2</v>
      </c>
      <c r="F32">
        <v>0.56499999999999995</v>
      </c>
      <c r="G32">
        <v>0.27800000000000002</v>
      </c>
      <c r="H32">
        <v>0.22500000000000001</v>
      </c>
      <c r="I32">
        <v>0.187</v>
      </c>
      <c r="J32">
        <v>0.10299999999999999</v>
      </c>
      <c r="K32">
        <v>0.192</v>
      </c>
      <c r="L32">
        <v>0.04</v>
      </c>
      <c r="M32">
        <v>0.113</v>
      </c>
      <c r="N32">
        <v>7.2999999999999995E-2</v>
      </c>
      <c r="O32">
        <v>2.1380000000000003</v>
      </c>
    </row>
    <row r="33" spans="1:15" x14ac:dyDescent="0.35">
      <c r="A33">
        <v>52</v>
      </c>
      <c r="B33" t="s">
        <v>26</v>
      </c>
      <c r="C33">
        <v>0.64400000000000002</v>
      </c>
      <c r="D33">
        <v>0.44500000000000001</v>
      </c>
      <c r="E33">
        <v>0.18</v>
      </c>
      <c r="F33">
        <v>0.312</v>
      </c>
      <c r="G33">
        <v>0.94199999999999995</v>
      </c>
      <c r="H33">
        <v>0.64700000000000002</v>
      </c>
      <c r="I33">
        <v>0.72599999999999998</v>
      </c>
      <c r="J33">
        <v>0.33900000000000002</v>
      </c>
      <c r="K33">
        <v>0.55300000000000005</v>
      </c>
      <c r="L33">
        <v>0.125</v>
      </c>
      <c r="M33">
        <v>0.36699999999999999</v>
      </c>
      <c r="N33">
        <v>0.157</v>
      </c>
      <c r="O33">
        <v>5.4370000000000003</v>
      </c>
    </row>
    <row r="34" spans="1:15" x14ac:dyDescent="0.35">
      <c r="A34">
        <v>53</v>
      </c>
      <c r="B34" t="s">
        <v>27</v>
      </c>
      <c r="C34">
        <v>0.55100000000000005</v>
      </c>
      <c r="D34">
        <v>0.44</v>
      </c>
      <c r="E34">
        <v>0.184</v>
      </c>
      <c r="F34">
        <v>0.187</v>
      </c>
      <c r="G34">
        <v>0.90600000000000003</v>
      </c>
      <c r="H34">
        <v>0.187</v>
      </c>
      <c r="I34">
        <v>0.26300000000000001</v>
      </c>
      <c r="J34">
        <v>0.27700000000000002</v>
      </c>
      <c r="K34">
        <v>0.378</v>
      </c>
      <c r="L34">
        <v>4.4999999999999998E-2</v>
      </c>
      <c r="M34">
        <v>0.53600000000000003</v>
      </c>
      <c r="N34">
        <v>0.17299999999999999</v>
      </c>
      <c r="O34">
        <v>4.1269999999999998</v>
      </c>
    </row>
    <row r="35" spans="1:15" x14ac:dyDescent="0.35">
      <c r="A35">
        <v>54</v>
      </c>
      <c r="B35" t="s">
        <v>28</v>
      </c>
      <c r="C35">
        <v>1.2999999999999999E-2</v>
      </c>
      <c r="D35">
        <v>5.0000000000000001E-3</v>
      </c>
      <c r="E35">
        <v>1E-3</v>
      </c>
      <c r="F35">
        <v>3.7999999999999999E-2</v>
      </c>
      <c r="G35">
        <v>2.5999999999999999E-2</v>
      </c>
      <c r="H35">
        <v>4.2000000000000003E-2</v>
      </c>
      <c r="I35">
        <v>3.2000000000000001E-2</v>
      </c>
      <c r="J35">
        <v>1.0999999999999999E-2</v>
      </c>
      <c r="K35">
        <v>2.5000000000000001E-2</v>
      </c>
      <c r="L35">
        <v>1.6E-2</v>
      </c>
      <c r="M35">
        <v>7.0000000000000001E-3</v>
      </c>
      <c r="N35">
        <v>2.7E-2</v>
      </c>
      <c r="O35">
        <v>0.24300000000000002</v>
      </c>
    </row>
    <row r="36" spans="1:15" x14ac:dyDescent="0.35">
      <c r="A36">
        <v>61</v>
      </c>
      <c r="B36" t="s">
        <v>29</v>
      </c>
      <c r="C36">
        <v>0.88200000000000001</v>
      </c>
      <c r="D36">
        <v>0.58899999999999997</v>
      </c>
      <c r="E36">
        <v>0.156</v>
      </c>
      <c r="F36">
        <v>0.443</v>
      </c>
      <c r="G36">
        <v>0.995</v>
      </c>
      <c r="H36">
        <v>0.21299999999999999</v>
      </c>
      <c r="I36">
        <v>0.94199999999999995</v>
      </c>
      <c r="J36">
        <v>0.18</v>
      </c>
      <c r="K36">
        <v>0.52400000000000002</v>
      </c>
      <c r="L36">
        <v>4.5999999999999999E-2</v>
      </c>
      <c r="M36">
        <v>0.32700000000000001</v>
      </c>
      <c r="N36">
        <v>0.44500000000000001</v>
      </c>
      <c r="O36">
        <v>5.742</v>
      </c>
    </row>
    <row r="37" spans="1:15" x14ac:dyDescent="0.35">
      <c r="A37">
        <v>62</v>
      </c>
      <c r="B37" t="s">
        <v>30</v>
      </c>
      <c r="C37">
        <v>4.524</v>
      </c>
      <c r="D37">
        <v>3.3780000000000001</v>
      </c>
      <c r="E37">
        <v>1.5209999999999999</v>
      </c>
      <c r="F37">
        <v>1.4330000000000001</v>
      </c>
      <c r="G37">
        <v>5.9779999999999998</v>
      </c>
      <c r="H37">
        <v>1.5720000000000001</v>
      </c>
      <c r="I37">
        <v>2.6989999999999998</v>
      </c>
      <c r="J37">
        <v>1.284</v>
      </c>
      <c r="K37">
        <v>2.1240000000000001</v>
      </c>
      <c r="L37">
        <v>0.09</v>
      </c>
      <c r="M37">
        <v>3.544</v>
      </c>
      <c r="N37">
        <v>2.327</v>
      </c>
      <c r="O37">
        <v>30.473999999999997</v>
      </c>
    </row>
    <row r="38" spans="1:15" x14ac:dyDescent="0.35">
      <c r="B38" t="s">
        <v>31</v>
      </c>
      <c r="C38">
        <v>14.613</v>
      </c>
      <c r="D38">
        <v>10.850000000000001</v>
      </c>
      <c r="E38">
        <v>5.1870000000000012</v>
      </c>
      <c r="F38">
        <v>4.887999999999999</v>
      </c>
      <c r="G38">
        <v>17.878</v>
      </c>
      <c r="H38">
        <v>9.7369999999999983</v>
      </c>
      <c r="I38">
        <v>10.174000000000001</v>
      </c>
      <c r="J38">
        <v>5.7730000000000006</v>
      </c>
      <c r="K38">
        <v>6.9340000000000011</v>
      </c>
      <c r="L38">
        <v>1.7510000000000001</v>
      </c>
      <c r="M38">
        <v>10.001000000000001</v>
      </c>
      <c r="N38">
        <v>5.4359999999999999</v>
      </c>
      <c r="O38">
        <v>103.22200000000001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H60" sqref="H60"/>
    </sheetView>
  </sheetViews>
  <sheetFormatPr defaultRowHeight="14.5" x14ac:dyDescent="0.35"/>
  <cols>
    <col min="2" max="2" width="15.90625" customWidth="1"/>
  </cols>
  <sheetData>
    <row r="1" spans="1:11" x14ac:dyDescent="0.35">
      <c r="A1" t="s">
        <v>38</v>
      </c>
    </row>
    <row r="2" spans="1:11" x14ac:dyDescent="0.35">
      <c r="A2" t="s">
        <v>39</v>
      </c>
    </row>
    <row r="3" spans="1:11" x14ac:dyDescent="0.35">
      <c r="A3" t="s">
        <v>55</v>
      </c>
    </row>
    <row r="4" spans="1:11" x14ac:dyDescent="0.35">
      <c r="C4" t="s">
        <v>40</v>
      </c>
      <c r="F4" t="s">
        <v>41</v>
      </c>
      <c r="I4" t="s">
        <v>42</v>
      </c>
    </row>
    <row r="5" spans="1:11" x14ac:dyDescent="0.35">
      <c r="A5" t="s">
        <v>43</v>
      </c>
      <c r="B5" t="s">
        <v>44</v>
      </c>
      <c r="C5" t="s">
        <v>45</v>
      </c>
      <c r="D5" t="s">
        <v>46</v>
      </c>
      <c r="E5" t="s">
        <v>47</v>
      </c>
      <c r="F5" t="s">
        <v>0</v>
      </c>
      <c r="G5" t="s">
        <v>36</v>
      </c>
      <c r="H5" t="s">
        <v>37</v>
      </c>
      <c r="I5" s="5" t="s">
        <v>0</v>
      </c>
      <c r="J5" s="7" t="s">
        <v>36</v>
      </c>
      <c r="K5" t="s">
        <v>37</v>
      </c>
    </row>
    <row r="6" spans="1:11" x14ac:dyDescent="0.35">
      <c r="A6">
        <v>34003</v>
      </c>
      <c r="B6" t="s">
        <v>48</v>
      </c>
      <c r="C6" s="4">
        <v>0.8930733543751378</v>
      </c>
      <c r="D6" s="4">
        <v>0.4322756914385309</v>
      </c>
      <c r="E6" s="4">
        <v>2.9757616962253488</v>
      </c>
      <c r="F6" s="4">
        <v>7.0496009999999998E-2</v>
      </c>
      <c r="G6" s="4">
        <v>5.6227130000000007E-2</v>
      </c>
      <c r="H6" s="4">
        <v>1.2942004000000003</v>
      </c>
      <c r="I6" s="6">
        <v>0.82257734437513785</v>
      </c>
      <c r="J6" s="8">
        <v>0.37604856143853088</v>
      </c>
      <c r="K6" s="4">
        <v>1.6815612962253486</v>
      </c>
    </row>
    <row r="7" spans="1:11" x14ac:dyDescent="0.35">
      <c r="A7">
        <v>34003</v>
      </c>
      <c r="B7" t="s">
        <v>49</v>
      </c>
      <c r="C7" s="4">
        <v>3.2196000190754963E-2</v>
      </c>
      <c r="D7" s="4">
        <v>0.57151886631571092</v>
      </c>
      <c r="E7" s="4">
        <v>0.10393321605272536</v>
      </c>
      <c r="F7" s="4">
        <v>2.4704E-2</v>
      </c>
      <c r="G7" s="4">
        <v>0.38743100000000003</v>
      </c>
      <c r="H7" s="4">
        <v>8.5875999999999994E-2</v>
      </c>
      <c r="I7" s="6">
        <v>7.4920001907549626E-3</v>
      </c>
      <c r="J7" s="8">
        <v>0.18408786631571089</v>
      </c>
      <c r="K7" s="4">
        <v>1.8057216052725367E-2</v>
      </c>
    </row>
    <row r="8" spans="1:11" x14ac:dyDescent="0.35">
      <c r="A8">
        <v>34003</v>
      </c>
      <c r="B8" t="s">
        <v>50</v>
      </c>
      <c r="C8" s="4">
        <v>0.10977673572598934</v>
      </c>
      <c r="D8" s="4">
        <v>2.3183735446035669</v>
      </c>
      <c r="E8" s="4">
        <v>0.32661550054808197</v>
      </c>
      <c r="F8" s="4">
        <v>8.1040000000000001E-2</v>
      </c>
      <c r="G8" s="4">
        <v>1.8761449999999997</v>
      </c>
      <c r="H8" s="4">
        <v>0.43990099999999999</v>
      </c>
      <c r="I8" s="6">
        <v>2.8736735725989337E-2</v>
      </c>
      <c r="J8" s="8">
        <v>0.4422285446035672</v>
      </c>
      <c r="K8" s="4">
        <v>-0.11328549945191801</v>
      </c>
    </row>
    <row r="9" spans="1:11" x14ac:dyDescent="0.35">
      <c r="A9">
        <v>34003</v>
      </c>
      <c r="B9" t="s">
        <v>52</v>
      </c>
      <c r="C9" s="4">
        <v>13.373421973915477</v>
      </c>
      <c r="D9" s="4">
        <v>11.219681094250662</v>
      </c>
      <c r="E9" s="4">
        <v>194.96031258701717</v>
      </c>
      <c r="F9" s="4">
        <v>10.015941399200003</v>
      </c>
      <c r="G9" s="4">
        <v>7.6161489626566672</v>
      </c>
      <c r="H9" s="4">
        <v>186.04245108606665</v>
      </c>
      <c r="I9" s="6">
        <v>3.3574805747154741</v>
      </c>
      <c r="J9" s="8">
        <v>3.6035321315939948</v>
      </c>
      <c r="K9" s="4">
        <v>8.9178615009505222</v>
      </c>
    </row>
    <row r="10" spans="1:11" x14ac:dyDescent="0.35">
      <c r="A10">
        <v>34013</v>
      </c>
      <c r="B10" t="s">
        <v>48</v>
      </c>
      <c r="C10" s="4">
        <v>1.2795168008683122</v>
      </c>
      <c r="D10" s="4">
        <v>7.23177792276707</v>
      </c>
      <c r="E10" s="4">
        <v>12.830103358429287</v>
      </c>
      <c r="F10" s="4">
        <v>1.2337550000000002</v>
      </c>
      <c r="G10" s="4">
        <v>7.8210139999999999</v>
      </c>
      <c r="H10" s="4">
        <v>9.879783999999999</v>
      </c>
      <c r="I10" s="6">
        <v>4.5761800868312053E-2</v>
      </c>
      <c r="J10" s="8">
        <v>-0.58923607723292992</v>
      </c>
      <c r="K10" s="4">
        <v>2.9503193584292884</v>
      </c>
    </row>
    <row r="11" spans="1:11" x14ac:dyDescent="0.35">
      <c r="A11">
        <v>34013</v>
      </c>
      <c r="B11" t="s">
        <v>49</v>
      </c>
      <c r="C11" s="4">
        <v>2.754028047120409E-2</v>
      </c>
      <c r="D11" s="4">
        <v>0.72696913637307548</v>
      </c>
      <c r="E11" s="4">
        <v>0.13651206468064328</v>
      </c>
      <c r="F11" s="4">
        <v>2.4913999999999999E-2</v>
      </c>
      <c r="G11" s="4">
        <v>0.58009700000000008</v>
      </c>
      <c r="H11" s="4">
        <v>0.13312600000000002</v>
      </c>
      <c r="I11" s="6">
        <v>2.6262804712040913E-3</v>
      </c>
      <c r="J11" s="8">
        <v>0.14687213637307539</v>
      </c>
      <c r="K11" s="4">
        <v>3.3860646806432582E-3</v>
      </c>
    </row>
    <row r="12" spans="1:11" x14ac:dyDescent="0.35">
      <c r="A12">
        <v>34013</v>
      </c>
      <c r="B12" t="s">
        <v>50</v>
      </c>
      <c r="C12" s="4">
        <v>5.4627982278826086E-2</v>
      </c>
      <c r="D12" s="4">
        <v>1.1321518903177359</v>
      </c>
      <c r="E12" s="4">
        <v>0.14998158218644247</v>
      </c>
      <c r="F12" s="4">
        <v>4.1717000000000004E-2</v>
      </c>
      <c r="G12" s="4">
        <v>1.1708370000000001</v>
      </c>
      <c r="H12" s="4">
        <v>0.14163799999999999</v>
      </c>
      <c r="I12" s="6">
        <v>1.2910982278826082E-2</v>
      </c>
      <c r="J12" s="8">
        <v>-3.868510968226424E-2</v>
      </c>
      <c r="K12" s="4">
        <v>8.3435821864424886E-3</v>
      </c>
    </row>
    <row r="13" spans="1:11" x14ac:dyDescent="0.35">
      <c r="A13">
        <v>34013</v>
      </c>
      <c r="B13" t="s">
        <v>52</v>
      </c>
      <c r="C13" s="4">
        <v>5.0702429270407281</v>
      </c>
      <c r="D13" s="4">
        <v>6.1928500883249464</v>
      </c>
      <c r="E13" s="4">
        <v>71.757133437994085</v>
      </c>
      <c r="F13" s="4">
        <v>3.782559495476665</v>
      </c>
      <c r="G13" s="4">
        <v>4.1345561059733322</v>
      </c>
      <c r="H13" s="4">
        <v>67.893518672906708</v>
      </c>
      <c r="I13" s="6">
        <v>1.2876834315640631</v>
      </c>
      <c r="J13" s="8">
        <v>2.0582939823516142</v>
      </c>
      <c r="K13" s="4">
        <v>3.8636147650873767</v>
      </c>
    </row>
    <row r="14" spans="1:11" x14ac:dyDescent="0.35">
      <c r="A14">
        <v>34017</v>
      </c>
      <c r="B14" t="s">
        <v>48</v>
      </c>
      <c r="C14" s="4">
        <v>2.9842384699994471E-3</v>
      </c>
      <c r="D14" s="4">
        <v>1.8260849096683542E-4</v>
      </c>
      <c r="E14" s="4">
        <v>2.6645827485126746E-3</v>
      </c>
      <c r="F14" s="4">
        <v>3.838E-4</v>
      </c>
      <c r="G14" s="4">
        <v>1.786E-4</v>
      </c>
      <c r="H14" s="4">
        <v>8.0210000000000004E-3</v>
      </c>
      <c r="I14" s="6">
        <v>2.600438469999447E-3</v>
      </c>
      <c r="J14" s="8">
        <v>4.008490966835417E-6</v>
      </c>
      <c r="K14" s="4">
        <v>-5.3564172514873262E-3</v>
      </c>
    </row>
    <row r="15" spans="1:11" x14ac:dyDescent="0.35">
      <c r="A15">
        <v>34017</v>
      </c>
      <c r="B15" t="s">
        <v>49</v>
      </c>
      <c r="C15" s="4">
        <v>0.28740152620739284</v>
      </c>
      <c r="D15" s="4">
        <v>7.0157857165669437</v>
      </c>
      <c r="E15" s="4">
        <v>1.4000726396582075</v>
      </c>
      <c r="F15" s="4">
        <v>0.24904599999999999</v>
      </c>
      <c r="G15" s="4">
        <v>4.4649260000000002</v>
      </c>
      <c r="H15" s="4">
        <v>1.1716160000000002</v>
      </c>
      <c r="I15" s="6">
        <v>3.8355526207392854E-2</v>
      </c>
      <c r="J15" s="8">
        <v>2.5508597165669435</v>
      </c>
      <c r="K15" s="4">
        <v>0.22845663965820728</v>
      </c>
    </row>
    <row r="16" spans="1:11" x14ac:dyDescent="0.35">
      <c r="A16">
        <v>34017</v>
      </c>
      <c r="B16" t="s">
        <v>50</v>
      </c>
      <c r="C16" s="4">
        <v>7.154083326413567E-2</v>
      </c>
      <c r="D16" s="4">
        <v>1.500161004231096</v>
      </c>
      <c r="E16" s="4">
        <v>0.20737521098471615</v>
      </c>
      <c r="F16" s="4">
        <v>4.7089000000000006E-2</v>
      </c>
      <c r="G16" s="4">
        <v>1.0260959999999999</v>
      </c>
      <c r="H16" s="4">
        <v>0.20677899999999999</v>
      </c>
      <c r="I16" s="6">
        <v>2.4451833264135664E-2</v>
      </c>
      <c r="J16" s="8">
        <v>0.4740650042310961</v>
      </c>
      <c r="K16" s="4">
        <v>5.9621098471615563E-4</v>
      </c>
    </row>
    <row r="17" spans="1:11" x14ac:dyDescent="0.35">
      <c r="A17">
        <v>34017</v>
      </c>
      <c r="B17" t="s">
        <v>52</v>
      </c>
      <c r="C17" s="4">
        <v>3.5807379562334911</v>
      </c>
      <c r="D17" s="4">
        <v>5.5738740088380618</v>
      </c>
      <c r="E17" s="4">
        <v>39.494668396097353</v>
      </c>
      <c r="F17" s="4">
        <v>3.1648484874233347</v>
      </c>
      <c r="G17" s="4">
        <v>3.8919832371199994</v>
      </c>
      <c r="H17" s="4">
        <v>44.329010474063352</v>
      </c>
      <c r="I17" s="6">
        <v>0.41588946881015643</v>
      </c>
      <c r="J17" s="8">
        <v>1.6818907717180624</v>
      </c>
      <c r="K17" s="4">
        <v>-4.8343420779659994</v>
      </c>
    </row>
    <row r="18" spans="1:11" x14ac:dyDescent="0.35">
      <c r="A18">
        <v>34019</v>
      </c>
      <c r="B18" t="s">
        <v>48</v>
      </c>
      <c r="C18" s="4">
        <v>4.7232297892860264E-2</v>
      </c>
      <c r="D18" s="4">
        <v>1.7878577059967964E-2</v>
      </c>
      <c r="E18" s="4">
        <v>1.8612095403753761</v>
      </c>
      <c r="F18" s="4">
        <v>1.3769430000000001E-2</v>
      </c>
      <c r="G18" s="4">
        <v>6.3758599999999997E-3</v>
      </c>
      <c r="H18" s="4">
        <v>0.53610099999999994</v>
      </c>
      <c r="I18" s="6">
        <v>3.3462867892860265E-2</v>
      </c>
      <c r="J18" s="8">
        <v>1.1502717059967964E-2</v>
      </c>
      <c r="K18" s="4">
        <v>1.3251085403753762</v>
      </c>
    </row>
    <row r="19" spans="1:11" x14ac:dyDescent="0.35">
      <c r="A19">
        <v>34019</v>
      </c>
      <c r="B19" t="s">
        <v>49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6">
        <v>0</v>
      </c>
      <c r="J19" s="8">
        <v>0</v>
      </c>
      <c r="K19" s="4">
        <v>0</v>
      </c>
    </row>
    <row r="20" spans="1:11" x14ac:dyDescent="0.35">
      <c r="A20">
        <v>34019</v>
      </c>
      <c r="B20" t="s">
        <v>50</v>
      </c>
      <c r="C20" s="4">
        <v>4.1997756737846045E-2</v>
      </c>
      <c r="D20" s="4">
        <v>0.83394926920673074</v>
      </c>
      <c r="E20" s="4">
        <v>0.12491573853957903</v>
      </c>
      <c r="F20" s="4">
        <v>2.4787999999999998E-2</v>
      </c>
      <c r="G20" s="4">
        <v>0.57644300000000004</v>
      </c>
      <c r="H20" s="4">
        <v>0.13544500000000001</v>
      </c>
      <c r="I20" s="6">
        <v>1.7209756737846048E-2</v>
      </c>
      <c r="J20" s="8">
        <v>0.2575062692067307</v>
      </c>
      <c r="K20" s="4">
        <v>-1.0529261460420977E-2</v>
      </c>
    </row>
    <row r="21" spans="1:11" x14ac:dyDescent="0.35">
      <c r="A21">
        <v>34019</v>
      </c>
      <c r="B21" t="s">
        <v>52</v>
      </c>
      <c r="C21" s="4">
        <v>2.999750081560256</v>
      </c>
      <c r="D21" s="4">
        <v>2.6703675675717298</v>
      </c>
      <c r="E21" s="4">
        <v>35.283551005416207</v>
      </c>
      <c r="F21" s="4">
        <v>2.3697419961966655</v>
      </c>
      <c r="G21" s="4">
        <v>1.8430219019666669</v>
      </c>
      <c r="H21" s="4">
        <v>33.115707250999989</v>
      </c>
      <c r="I21" s="6">
        <v>0.63000808536359054</v>
      </c>
      <c r="J21" s="8">
        <v>0.82734566560506284</v>
      </c>
      <c r="K21" s="4">
        <v>2.1678437544162179</v>
      </c>
    </row>
    <row r="22" spans="1:11" x14ac:dyDescent="0.35">
      <c r="A22">
        <v>34023</v>
      </c>
      <c r="B22" t="s">
        <v>48</v>
      </c>
      <c r="C22" s="4">
        <v>1.9747637905270406E-2</v>
      </c>
      <c r="D22" s="4">
        <v>4.6995774637615889E-3</v>
      </c>
      <c r="E22" s="4">
        <v>0.43837430924084331</v>
      </c>
      <c r="F22" s="4">
        <v>3.6500000000000005E-3</v>
      </c>
      <c r="G22" s="4">
        <v>1.671E-3</v>
      </c>
      <c r="H22" s="4">
        <v>0.12578899999999998</v>
      </c>
      <c r="I22" s="6">
        <v>1.6097637905270405E-2</v>
      </c>
      <c r="J22" s="8">
        <v>3.0285774637615892E-3</v>
      </c>
      <c r="K22" s="4">
        <v>0.31258530924084332</v>
      </c>
    </row>
    <row r="23" spans="1:11" x14ac:dyDescent="0.35">
      <c r="A23">
        <v>34023</v>
      </c>
      <c r="B23" t="s">
        <v>49</v>
      </c>
      <c r="C23" s="4">
        <v>5.7693429326605532E-2</v>
      </c>
      <c r="D23" s="4">
        <v>1.081131640056946</v>
      </c>
      <c r="E23" s="4">
        <v>0.20026276464471282</v>
      </c>
      <c r="F23" s="4">
        <v>4.6120000000000001E-2</v>
      </c>
      <c r="G23" s="4">
        <v>0.76449099999999992</v>
      </c>
      <c r="H23" s="4">
        <v>0.17352000000000001</v>
      </c>
      <c r="I23" s="6">
        <v>1.157342932660553E-2</v>
      </c>
      <c r="J23" s="8">
        <v>0.31664064005694603</v>
      </c>
      <c r="K23" s="4">
        <v>2.6742764644712813E-2</v>
      </c>
    </row>
    <row r="24" spans="1:11" x14ac:dyDescent="0.35">
      <c r="A24">
        <v>34023</v>
      </c>
      <c r="B24" t="s">
        <v>50</v>
      </c>
      <c r="C24" s="4">
        <v>6.5193981487406294E-2</v>
      </c>
      <c r="D24" s="4">
        <v>1.3434673981810481</v>
      </c>
      <c r="E24" s="4">
        <v>0.18172227618742748</v>
      </c>
      <c r="F24" s="4">
        <v>3.9095999999999999E-2</v>
      </c>
      <c r="G24" s="4">
        <v>0.83202500000000001</v>
      </c>
      <c r="H24" s="4">
        <v>0.146012</v>
      </c>
      <c r="I24" s="6">
        <v>2.6097981487406295E-2</v>
      </c>
      <c r="J24" s="8">
        <v>0.51144239818104809</v>
      </c>
      <c r="K24" s="4">
        <v>3.5710276187427475E-2</v>
      </c>
    </row>
    <row r="25" spans="1:11" x14ac:dyDescent="0.35">
      <c r="A25">
        <v>34023</v>
      </c>
      <c r="B25" t="s">
        <v>52</v>
      </c>
      <c r="C25" s="4">
        <v>9.0523195064790851</v>
      </c>
      <c r="D25" s="4">
        <v>10.22078962563026</v>
      </c>
      <c r="E25" s="4">
        <v>131.91015075862836</v>
      </c>
      <c r="F25" s="4">
        <v>4.7952667573800039</v>
      </c>
      <c r="G25" s="4">
        <v>6.7882553627899993</v>
      </c>
      <c r="H25" s="4">
        <v>122.52713356818008</v>
      </c>
      <c r="I25" s="6">
        <v>4.2570527490990813</v>
      </c>
      <c r="J25" s="8">
        <v>3.4325342628402611</v>
      </c>
      <c r="K25" s="4">
        <v>9.3830171904482853</v>
      </c>
    </row>
    <row r="26" spans="1:11" x14ac:dyDescent="0.35">
      <c r="A26">
        <v>34025</v>
      </c>
      <c r="B26" t="s">
        <v>48</v>
      </c>
      <c r="C26" s="4">
        <v>0.11159352221463015</v>
      </c>
      <c r="D26" s="4">
        <v>1.4642715377639261E-2</v>
      </c>
      <c r="E26" s="4">
        <v>0.90507473487503598</v>
      </c>
      <c r="F26" s="4">
        <v>1.70767132E-2</v>
      </c>
      <c r="G26" s="4">
        <v>9.7080127000000009E-3</v>
      </c>
      <c r="H26" s="4">
        <v>0.52372660300000007</v>
      </c>
      <c r="I26" s="6">
        <v>9.4516809014630151E-2</v>
      </c>
      <c r="J26" s="8">
        <v>4.9347026776392598E-3</v>
      </c>
      <c r="K26" s="4">
        <v>0.38134813187503591</v>
      </c>
    </row>
    <row r="27" spans="1:11" x14ac:dyDescent="0.35">
      <c r="A27">
        <v>34025</v>
      </c>
      <c r="B27" t="s">
        <v>49</v>
      </c>
      <c r="C27" s="4">
        <v>0.10905113064913256</v>
      </c>
      <c r="D27" s="4">
        <v>2.1044375904204005</v>
      </c>
      <c r="E27" s="4">
        <v>0.4752438559523619</v>
      </c>
      <c r="F27" s="4">
        <v>0.11033399999999999</v>
      </c>
      <c r="G27" s="4">
        <v>1.6647880000000002</v>
      </c>
      <c r="H27" s="4">
        <v>0.46445140000000001</v>
      </c>
      <c r="I27" s="6">
        <v>-1.2828693508674244E-3</v>
      </c>
      <c r="J27" s="8">
        <v>0.4396495904204003</v>
      </c>
      <c r="K27" s="4">
        <v>1.079245595236189E-2</v>
      </c>
    </row>
    <row r="28" spans="1:11" x14ac:dyDescent="0.35">
      <c r="A28">
        <v>34025</v>
      </c>
      <c r="B28" t="s">
        <v>50</v>
      </c>
      <c r="C28" s="4">
        <v>4.7810135996917913E-2</v>
      </c>
      <c r="D28" s="4">
        <v>1.015773080356654</v>
      </c>
      <c r="E28" s="4">
        <v>0.14474123448170492</v>
      </c>
      <c r="F28" s="4">
        <v>3.9105000000000001E-2</v>
      </c>
      <c r="G28" s="4">
        <v>0.90280899999999997</v>
      </c>
      <c r="H28" s="4">
        <v>0.21291599999999999</v>
      </c>
      <c r="I28" s="6">
        <v>8.7051359969179121E-3</v>
      </c>
      <c r="J28" s="8">
        <v>0.11296408035665406</v>
      </c>
      <c r="K28" s="4">
        <v>-6.8174765518295072E-2</v>
      </c>
    </row>
    <row r="29" spans="1:11" x14ac:dyDescent="0.35">
      <c r="A29">
        <v>34025</v>
      </c>
      <c r="B29" t="s">
        <v>52</v>
      </c>
      <c r="C29" s="4">
        <v>9.3298077924049494</v>
      </c>
      <c r="D29" s="4">
        <v>8.4023481582189437</v>
      </c>
      <c r="E29" s="4">
        <v>112.78673938820822</v>
      </c>
      <c r="F29" s="4">
        <v>4.9917141991566591</v>
      </c>
      <c r="G29" s="4">
        <v>4.3503296141066663</v>
      </c>
      <c r="H29" s="4">
        <v>61.388312267296655</v>
      </c>
      <c r="I29" s="6">
        <v>4.3380935932482902</v>
      </c>
      <c r="J29" s="8">
        <v>4.0520185441122774</v>
      </c>
      <c r="K29" s="4">
        <v>51.398427120911563</v>
      </c>
    </row>
    <row r="30" spans="1:11" x14ac:dyDescent="0.35">
      <c r="A30">
        <v>34027</v>
      </c>
      <c r="B30" t="s">
        <v>48</v>
      </c>
      <c r="C30" s="4">
        <v>4.8236487354692707E-2</v>
      </c>
      <c r="D30" s="4">
        <v>7.3353562498569405E-2</v>
      </c>
      <c r="E30" s="4">
        <v>3.6268874067217296</v>
      </c>
      <c r="F30" s="4">
        <v>2.7029649999999999E-2</v>
      </c>
      <c r="G30" s="4">
        <v>1.9175340000000003E-2</v>
      </c>
      <c r="H30" s="4">
        <v>0.76574249999999999</v>
      </c>
      <c r="I30" s="6">
        <v>2.1206837354692708E-2</v>
      </c>
      <c r="J30" s="8">
        <v>5.4178222498569406E-2</v>
      </c>
      <c r="K30" s="4">
        <v>2.8611449067217296</v>
      </c>
    </row>
    <row r="31" spans="1:11" x14ac:dyDescent="0.35">
      <c r="A31">
        <v>34027</v>
      </c>
      <c r="B31" t="s">
        <v>49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6">
        <v>0</v>
      </c>
      <c r="J31" s="8">
        <v>0</v>
      </c>
      <c r="K31" s="4">
        <v>0</v>
      </c>
    </row>
    <row r="32" spans="1:11" x14ac:dyDescent="0.35">
      <c r="A32">
        <v>34027</v>
      </c>
      <c r="B32" t="s">
        <v>50</v>
      </c>
      <c r="C32" s="4">
        <v>3.0541256963400685E-2</v>
      </c>
      <c r="D32" s="4">
        <v>0.66358548949650897</v>
      </c>
      <c r="E32" s="4">
        <v>9.0551720011889256E-2</v>
      </c>
      <c r="F32" s="4">
        <v>2.1127E-2</v>
      </c>
      <c r="G32" s="4">
        <v>0.48638000000000003</v>
      </c>
      <c r="H32" s="4">
        <v>0.11388000000000001</v>
      </c>
      <c r="I32" s="6">
        <v>9.4142569634006849E-3</v>
      </c>
      <c r="J32" s="8">
        <v>0.17720548949650894</v>
      </c>
      <c r="K32" s="4">
        <v>-2.3328279988110753E-2</v>
      </c>
    </row>
    <row r="33" spans="1:11" x14ac:dyDescent="0.35">
      <c r="A33">
        <v>34027</v>
      </c>
      <c r="B33" t="s">
        <v>52</v>
      </c>
      <c r="C33" s="4">
        <v>9.0041953616547463</v>
      </c>
      <c r="D33" s="4">
        <v>6.5282099600563166</v>
      </c>
      <c r="E33" s="4">
        <v>117.56987376872941</v>
      </c>
      <c r="F33" s="4">
        <v>6.790726741809995</v>
      </c>
      <c r="G33" s="4">
        <v>4.4180342291799999</v>
      </c>
      <c r="H33" s="4">
        <v>109.54795397593669</v>
      </c>
      <c r="I33" s="6">
        <v>2.2134686198447513</v>
      </c>
      <c r="J33" s="8">
        <v>2.1101757308763167</v>
      </c>
      <c r="K33" s="4">
        <v>8.0219197927927155</v>
      </c>
    </row>
    <row r="34" spans="1:11" x14ac:dyDescent="0.35">
      <c r="A34">
        <v>34031</v>
      </c>
      <c r="B34" t="s">
        <v>48</v>
      </c>
      <c r="C34" s="4">
        <v>1.0881963094602456E-2</v>
      </c>
      <c r="D34" s="4">
        <v>5.1252779611026499E-3</v>
      </c>
      <c r="E34" s="4">
        <v>0.55220543526719412</v>
      </c>
      <c r="F34" s="4">
        <v>4.2589999999999998E-3</v>
      </c>
      <c r="G34" s="4">
        <v>1.9810000000000001E-3</v>
      </c>
      <c r="H34" s="4">
        <v>0.16636200000000001</v>
      </c>
      <c r="I34" s="6">
        <v>6.622963094602456E-3</v>
      </c>
      <c r="J34" s="8">
        <v>3.1442779611026497E-3</v>
      </c>
      <c r="K34" s="4">
        <v>0.38584343526719411</v>
      </c>
    </row>
    <row r="35" spans="1:11" x14ac:dyDescent="0.35">
      <c r="A35">
        <v>34031</v>
      </c>
      <c r="B35" t="s">
        <v>49</v>
      </c>
      <c r="C35" s="4">
        <v>3.5927747252747252E-4</v>
      </c>
      <c r="D35" s="4">
        <v>1.6589862637362639E-2</v>
      </c>
      <c r="E35" s="4">
        <v>3.1963461538461538E-3</v>
      </c>
      <c r="F35" s="4">
        <v>0</v>
      </c>
      <c r="G35" s="4">
        <v>0</v>
      </c>
      <c r="H35" s="4">
        <v>0</v>
      </c>
      <c r="I35" s="6">
        <v>3.5927747252747252E-4</v>
      </c>
      <c r="J35" s="8">
        <v>1.6589862637362639E-2</v>
      </c>
      <c r="K35" s="4">
        <v>3.1963461538461538E-3</v>
      </c>
    </row>
    <row r="36" spans="1:11" x14ac:dyDescent="0.35">
      <c r="A36">
        <v>34031</v>
      </c>
      <c r="B36" t="s">
        <v>50</v>
      </c>
      <c r="C36" s="4">
        <v>2.632552743001253E-2</v>
      </c>
      <c r="D36" s="4">
        <v>0.56307286477104312</v>
      </c>
      <c r="E36" s="4">
        <v>7.9218362256464975E-2</v>
      </c>
      <c r="F36" s="4">
        <v>2.1650000000000003E-2</v>
      </c>
      <c r="G36" s="4">
        <v>0.49880099999999999</v>
      </c>
      <c r="H36" s="4">
        <v>0.116715</v>
      </c>
      <c r="I36" s="6">
        <v>4.6755274300125278E-3</v>
      </c>
      <c r="J36" s="8">
        <v>6.427186477104313E-2</v>
      </c>
      <c r="K36" s="4">
        <v>-3.7496637743535025E-2</v>
      </c>
    </row>
    <row r="37" spans="1:11" x14ac:dyDescent="0.35">
      <c r="A37">
        <v>34031</v>
      </c>
      <c r="B37" t="s">
        <v>52</v>
      </c>
      <c r="C37" s="4">
        <v>5.0328171657133343</v>
      </c>
      <c r="D37" s="4">
        <v>4.3071022611548591</v>
      </c>
      <c r="E37" s="4">
        <v>61.569907333688406</v>
      </c>
      <c r="F37" s="4">
        <v>3.8308447152799996</v>
      </c>
      <c r="G37" s="4">
        <v>2.9785783064399984</v>
      </c>
      <c r="H37" s="4">
        <v>58.300071752816649</v>
      </c>
      <c r="I37" s="6">
        <v>1.2019724504333347</v>
      </c>
      <c r="J37" s="8">
        <v>1.3285239547148606</v>
      </c>
      <c r="K37" s="4">
        <v>3.2698355808717565</v>
      </c>
    </row>
    <row r="38" spans="1:11" x14ac:dyDescent="0.35">
      <c r="A38">
        <v>34035</v>
      </c>
      <c r="B38" t="s">
        <v>48</v>
      </c>
      <c r="C38" s="4">
        <v>7.5995295975216356E-2</v>
      </c>
      <c r="D38" s="4">
        <v>2.767436588194427E-2</v>
      </c>
      <c r="E38" s="4">
        <v>8</v>
      </c>
      <c r="F38" s="4">
        <v>2.204734937E-2</v>
      </c>
      <c r="G38" s="4">
        <v>1.09673458E-2</v>
      </c>
      <c r="H38" s="4">
        <v>0.74357999699999988</v>
      </c>
      <c r="I38" s="6">
        <v>5.394794660521636E-2</v>
      </c>
      <c r="J38" s="8">
        <v>1.670702008194427E-2</v>
      </c>
      <c r="K38" s="4">
        <v>7.2564200030000006</v>
      </c>
    </row>
    <row r="39" spans="1:11" x14ac:dyDescent="0.35">
      <c r="A39">
        <v>34035</v>
      </c>
      <c r="B39" t="s">
        <v>49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6">
        <v>0</v>
      </c>
      <c r="J39" s="8">
        <v>0</v>
      </c>
      <c r="K39" s="4">
        <v>0</v>
      </c>
    </row>
    <row r="40" spans="1:11" x14ac:dyDescent="0.35">
      <c r="A40">
        <v>34035</v>
      </c>
      <c r="B40" t="s">
        <v>50</v>
      </c>
      <c r="C40" s="4">
        <v>5.2509367961525222E-2</v>
      </c>
      <c r="D40" s="4">
        <v>1.0738739045153605</v>
      </c>
      <c r="E40" s="4">
        <v>0.15295912808045434</v>
      </c>
      <c r="F40" s="4">
        <v>3.2295999999999998E-2</v>
      </c>
      <c r="G40" s="4">
        <v>0.74381700000000006</v>
      </c>
      <c r="H40" s="4">
        <v>0.16900400000000002</v>
      </c>
      <c r="I40" s="6">
        <v>2.0213367961525223E-2</v>
      </c>
      <c r="J40" s="8">
        <v>0.33005690451536041</v>
      </c>
      <c r="K40" s="4">
        <v>-1.6044871919545678E-2</v>
      </c>
    </row>
    <row r="41" spans="1:11" x14ac:dyDescent="0.35">
      <c r="A41">
        <v>34035</v>
      </c>
      <c r="B41" t="s">
        <v>52</v>
      </c>
      <c r="C41" s="4">
        <v>6.0796421507657552</v>
      </c>
      <c r="D41" s="4">
        <v>4.7496667069471075</v>
      </c>
      <c r="E41" s="4">
        <v>87.325394736240781</v>
      </c>
      <c r="F41" s="4">
        <v>4.549937746089995</v>
      </c>
      <c r="G41" s="4">
        <v>3.1296348270366665</v>
      </c>
      <c r="H41" s="4">
        <v>81.175801180723411</v>
      </c>
      <c r="I41" s="6">
        <v>1.5297044046757602</v>
      </c>
      <c r="J41" s="8">
        <v>1.620031879910441</v>
      </c>
      <c r="K41" s="4">
        <v>6.1495935555173702</v>
      </c>
    </row>
    <row r="42" spans="1:11" x14ac:dyDescent="0.35">
      <c r="A42">
        <v>34037</v>
      </c>
      <c r="B42" t="s">
        <v>48</v>
      </c>
      <c r="C42" s="4">
        <v>3.2277994699156112E-2</v>
      </c>
      <c r="D42" s="4">
        <v>1.5286029679349E-2</v>
      </c>
      <c r="E42" s="4">
        <v>1.6478421839654291</v>
      </c>
      <c r="F42" s="4">
        <v>1.1746490703999999E-2</v>
      </c>
      <c r="G42" s="4">
        <v>5.3601508499999994E-3</v>
      </c>
      <c r="H42" s="4">
        <v>0.43724599708999995</v>
      </c>
      <c r="I42" s="6">
        <v>2.0531503995156113E-2</v>
      </c>
      <c r="J42" s="8">
        <v>9.9258788293490018E-3</v>
      </c>
      <c r="K42" s="4">
        <v>1.2105961868754291</v>
      </c>
    </row>
    <row r="43" spans="1:11" x14ac:dyDescent="0.35">
      <c r="A43">
        <v>34037</v>
      </c>
      <c r="B43" t="s">
        <v>49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6">
        <v>0</v>
      </c>
      <c r="J43" s="8">
        <v>0</v>
      </c>
      <c r="K43" s="4">
        <v>0</v>
      </c>
    </row>
    <row r="44" spans="1:11" x14ac:dyDescent="0.35">
      <c r="A44">
        <v>34037</v>
      </c>
      <c r="B44" t="s">
        <v>50</v>
      </c>
      <c r="C44" s="4">
        <v>5.9055045700464751E-3</v>
      </c>
      <c r="D44" s="4">
        <v>0.15189054964111304</v>
      </c>
      <c r="E44" s="4">
        <v>1.4955377195432671E-2</v>
      </c>
      <c r="F44" s="4">
        <v>1.9499999999999999E-3</v>
      </c>
      <c r="G44" s="4">
        <v>4.4047999999999997E-2</v>
      </c>
      <c r="H44" s="4">
        <v>9.1680000000000008E-3</v>
      </c>
      <c r="I44" s="6">
        <v>3.9555045700464756E-3</v>
      </c>
      <c r="J44" s="8">
        <v>0.10784254964111303</v>
      </c>
      <c r="K44" s="4">
        <v>5.7873771954326698E-3</v>
      </c>
    </row>
    <row r="45" spans="1:11" x14ac:dyDescent="0.35">
      <c r="A45">
        <v>34037</v>
      </c>
      <c r="B45" t="s">
        <v>52</v>
      </c>
      <c r="C45" s="4">
        <v>4.0289798676722599</v>
      </c>
      <c r="D45" s="4">
        <v>2.0205787324065487</v>
      </c>
      <c r="E45" s="4">
        <v>27.036852729402824</v>
      </c>
      <c r="F45" s="4">
        <v>3.1311982700533321</v>
      </c>
      <c r="G45" s="4">
        <v>1.4914643782866666</v>
      </c>
      <c r="H45" s="4">
        <v>26.111713286559997</v>
      </c>
      <c r="I45" s="6">
        <v>0.89778159761892784</v>
      </c>
      <c r="J45" s="8">
        <v>0.52911435411988217</v>
      </c>
      <c r="K45" s="4">
        <v>0.92513944284282701</v>
      </c>
    </row>
    <row r="46" spans="1:11" x14ac:dyDescent="0.35">
      <c r="A46">
        <v>34039</v>
      </c>
      <c r="B46" t="s">
        <v>48</v>
      </c>
      <c r="C46" s="4">
        <v>8.4411353192244729E-2</v>
      </c>
      <c r="D46" s="4">
        <v>1.3639622045148405E-2</v>
      </c>
      <c r="E46" s="4">
        <v>1.114609161811561</v>
      </c>
      <c r="F46" s="4">
        <v>1.2631E-2</v>
      </c>
      <c r="G46" s="4">
        <v>1.1701E-2</v>
      </c>
      <c r="H46" s="4">
        <v>0.34187499999999998</v>
      </c>
      <c r="I46" s="6">
        <v>7.1780353192244725E-2</v>
      </c>
      <c r="J46" s="8">
        <v>1.9386220451484051E-3</v>
      </c>
      <c r="K46" s="4">
        <v>0.77273416181156107</v>
      </c>
    </row>
    <row r="47" spans="1:11" x14ac:dyDescent="0.35">
      <c r="A47">
        <v>34039</v>
      </c>
      <c r="B47" t="s">
        <v>49</v>
      </c>
      <c r="C47" s="4">
        <v>0.2999112907381174</v>
      </c>
      <c r="D47" s="4">
        <v>6.2092002486924658</v>
      </c>
      <c r="E47" s="4">
        <v>1.1542394964646183</v>
      </c>
      <c r="F47" s="4">
        <v>0.25198500000000001</v>
      </c>
      <c r="G47" s="4">
        <v>4.7116759999999998</v>
      </c>
      <c r="H47" s="4">
        <v>1.0719979999999998</v>
      </c>
      <c r="I47" s="6">
        <v>4.7926290738117383E-2</v>
      </c>
      <c r="J47" s="8">
        <v>1.497524248692466</v>
      </c>
      <c r="K47" s="4">
        <v>8.2241496464618535E-2</v>
      </c>
    </row>
    <row r="48" spans="1:11" x14ac:dyDescent="0.35">
      <c r="A48">
        <v>34039</v>
      </c>
      <c r="B48" t="s">
        <v>50</v>
      </c>
      <c r="C48" s="4">
        <v>4.8305440548326535E-2</v>
      </c>
      <c r="D48" s="4">
        <v>0.9884798945318467</v>
      </c>
      <c r="E48" s="4">
        <v>0.14358887626365766</v>
      </c>
      <c r="F48" s="4">
        <v>2.9089E-2</v>
      </c>
      <c r="G48" s="4">
        <v>0.76121800000000006</v>
      </c>
      <c r="H48" s="4">
        <v>0.15441099999999999</v>
      </c>
      <c r="I48" s="6">
        <v>1.9216440548326535E-2</v>
      </c>
      <c r="J48" s="8">
        <v>0.22726189453184664</v>
      </c>
      <c r="K48" s="4">
        <v>-1.0822123736342337E-2</v>
      </c>
    </row>
    <row r="49" spans="1:11" x14ac:dyDescent="0.35">
      <c r="A49">
        <v>34039</v>
      </c>
      <c r="B49" t="s">
        <v>52</v>
      </c>
      <c r="C49" s="4">
        <v>5.5263393956330749</v>
      </c>
      <c r="D49" s="4">
        <v>4.5624272961583099</v>
      </c>
      <c r="E49" s="4">
        <v>78.981409962583456</v>
      </c>
      <c r="F49" s="4">
        <v>2.8406811626233321</v>
      </c>
      <c r="G49" s="4">
        <v>3.03805123787</v>
      </c>
      <c r="H49" s="4">
        <v>73.413078792239986</v>
      </c>
      <c r="I49" s="6">
        <v>2.6856582330097427</v>
      </c>
      <c r="J49" s="8">
        <v>1.5243760582883099</v>
      </c>
      <c r="K49" s="4">
        <v>5.5683311703434697</v>
      </c>
    </row>
    <row r="50" spans="1:11" x14ac:dyDescent="0.35">
      <c r="A50">
        <v>34041</v>
      </c>
      <c r="B50" t="s">
        <v>48</v>
      </c>
      <c r="C50" s="4">
        <v>3.2820172669790176E-2</v>
      </c>
      <c r="D50" s="4">
        <v>1.1751538859795669E-2</v>
      </c>
      <c r="E50" s="4">
        <v>1.2106310009486576</v>
      </c>
      <c r="F50" s="4">
        <v>9.4300000000000009E-3</v>
      </c>
      <c r="G50" s="4">
        <v>4.4410000000000005E-3</v>
      </c>
      <c r="H50" s="4">
        <v>0.38403200000000004</v>
      </c>
      <c r="I50" s="6">
        <v>2.3390172669790175E-2</v>
      </c>
      <c r="J50" s="8">
        <v>7.3105388597956688E-3</v>
      </c>
      <c r="K50" s="4">
        <v>0.82659900094865757</v>
      </c>
    </row>
    <row r="51" spans="1:11" x14ac:dyDescent="0.35">
      <c r="A51">
        <v>34041</v>
      </c>
      <c r="B51" t="s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6">
        <v>0</v>
      </c>
      <c r="J51" s="8">
        <v>0</v>
      </c>
      <c r="K51" s="4">
        <v>0</v>
      </c>
    </row>
    <row r="52" spans="1:11" x14ac:dyDescent="0.35">
      <c r="A52">
        <v>34041</v>
      </c>
      <c r="B52" t="s">
        <v>50</v>
      </c>
      <c r="C52" s="4">
        <v>9.0721734435033931E-3</v>
      </c>
      <c r="D52" s="4">
        <v>0.17393897469664887</v>
      </c>
      <c r="E52" s="4">
        <v>2.6509423477183804E-2</v>
      </c>
      <c r="F52" s="4">
        <v>3.999E-3</v>
      </c>
      <c r="G52" s="4">
        <v>9.2771999999999993E-2</v>
      </c>
      <c r="H52" s="4">
        <v>2.1198000000000002E-2</v>
      </c>
      <c r="I52" s="6">
        <v>5.0731734435033931E-3</v>
      </c>
      <c r="J52" s="8">
        <v>8.116697469664888E-2</v>
      </c>
      <c r="K52" s="4">
        <v>5.311423477183802E-3</v>
      </c>
    </row>
    <row r="53" spans="1:11" x14ac:dyDescent="0.35">
      <c r="A53">
        <v>34041</v>
      </c>
      <c r="B53" t="s">
        <v>52</v>
      </c>
      <c r="C53" s="4">
        <v>2.2814409311036963</v>
      </c>
      <c r="D53" s="4">
        <v>1.3707614794189598</v>
      </c>
      <c r="E53" s="4">
        <v>18.183895724511807</v>
      </c>
      <c r="F53" s="4">
        <v>1.7062057568233326</v>
      </c>
      <c r="G53" s="4">
        <v>0.95177229997666646</v>
      </c>
      <c r="H53" s="4">
        <v>16.787933647686682</v>
      </c>
      <c r="I53" s="6">
        <v>0.57523517428036364</v>
      </c>
      <c r="J53" s="8">
        <v>0.4189891794422933</v>
      </c>
      <c r="K53" s="4">
        <v>1.3959620768251249</v>
      </c>
    </row>
    <row r="54" spans="1:11" x14ac:dyDescent="0.35">
      <c r="A54" t="s">
        <v>54</v>
      </c>
      <c r="B54" t="s">
        <v>48</v>
      </c>
      <c r="C54" s="4">
        <v>2.6387711187119129</v>
      </c>
      <c r="D54" s="4">
        <v>7.8482874895238464</v>
      </c>
      <c r="E54" s="4">
        <v>30.057182558614986</v>
      </c>
      <c r="F54" s="4">
        <v>1.4262744432740002</v>
      </c>
      <c r="G54" s="4">
        <v>7.9488004393500002</v>
      </c>
      <c r="H54" s="4">
        <v>15.206459497089996</v>
      </c>
      <c r="I54" s="6">
        <v>1.2124966754379127</v>
      </c>
      <c r="J54" s="8">
        <v>-0.10051294982615389</v>
      </c>
      <c r="K54" s="4">
        <v>14.85072306152499</v>
      </c>
    </row>
    <row r="55" spans="1:11" x14ac:dyDescent="0.35">
      <c r="A55" t="s">
        <v>54</v>
      </c>
      <c r="B55" t="s">
        <v>49</v>
      </c>
      <c r="C55" s="4">
        <v>0.81415293505573494</v>
      </c>
      <c r="D55" s="4">
        <v>17.725633061062904</v>
      </c>
      <c r="E55" s="4">
        <v>3.4734603836071152</v>
      </c>
      <c r="F55" s="4">
        <v>0.70710300000000004</v>
      </c>
      <c r="G55" s="4">
        <v>12.573408999999998</v>
      </c>
      <c r="H55" s="4">
        <v>3.1005874000000002</v>
      </c>
      <c r="I55" s="6">
        <v>0.1070499350557349</v>
      </c>
      <c r="J55" s="8">
        <v>5.1522240610629062</v>
      </c>
      <c r="K55" s="4">
        <v>0.37287298360711496</v>
      </c>
    </row>
    <row r="56" spans="1:11" x14ac:dyDescent="0.35">
      <c r="A56" t="s">
        <v>54</v>
      </c>
      <c r="B56" t="s">
        <v>50</v>
      </c>
      <c r="C56" s="4">
        <v>0.56360669640793626</v>
      </c>
      <c r="D56" s="4">
        <v>11.758717864549352</v>
      </c>
      <c r="E56" s="4">
        <v>1.6431344302130351</v>
      </c>
      <c r="F56" s="4">
        <v>0.38294599999999995</v>
      </c>
      <c r="G56" s="4">
        <v>9.0113909999999997</v>
      </c>
      <c r="H56" s="4">
        <v>1.8670670000000003</v>
      </c>
      <c r="I56" s="6">
        <v>0.18066069640793631</v>
      </c>
      <c r="J56" s="8">
        <v>2.7473268645493523</v>
      </c>
      <c r="K56" s="4">
        <v>-0.22393256978696519</v>
      </c>
    </row>
    <row r="57" spans="1:11" x14ac:dyDescent="0.35">
      <c r="A57" t="s">
        <v>54</v>
      </c>
      <c r="B57" t="s">
        <v>52</v>
      </c>
      <c r="C57" s="4">
        <v>75.359695110176858</v>
      </c>
      <c r="D57" s="4">
        <v>67.818656978976705</v>
      </c>
      <c r="E57" s="4">
        <v>976.85988982851813</v>
      </c>
      <c r="F57" s="4">
        <v>51.969666727513321</v>
      </c>
      <c r="G57" s="4">
        <v>44.631830463403332</v>
      </c>
      <c r="H57" s="4">
        <v>880.63268595547675</v>
      </c>
      <c r="I57" s="6">
        <v>23.390028382663537</v>
      </c>
      <c r="J57" s="8">
        <v>23.186826515573372</v>
      </c>
      <c r="K57" s="4">
        <v>96.22720387304139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workbookViewId="0">
      <selection activeCell="D85" sqref="D85"/>
    </sheetView>
  </sheetViews>
  <sheetFormatPr defaultRowHeight="14.5" x14ac:dyDescent="0.35"/>
  <cols>
    <col min="2" max="2" width="30.90625" customWidth="1"/>
  </cols>
  <sheetData>
    <row r="1" spans="1:11" x14ac:dyDescent="0.35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0</v>
      </c>
      <c r="G1" t="s">
        <v>36</v>
      </c>
      <c r="H1" t="s">
        <v>37</v>
      </c>
      <c r="I1" s="5" t="s">
        <v>0</v>
      </c>
      <c r="J1" s="7" t="s">
        <v>36</v>
      </c>
      <c r="K1" t="s">
        <v>37</v>
      </c>
    </row>
    <row r="2" spans="1:11" x14ac:dyDescent="0.35">
      <c r="A2">
        <v>34003</v>
      </c>
      <c r="B2" t="s">
        <v>48</v>
      </c>
      <c r="C2" s="4">
        <v>0.8930733543751378</v>
      </c>
      <c r="D2" s="4">
        <v>0.4322756914385309</v>
      </c>
      <c r="E2" s="4">
        <v>2.9757616962253488</v>
      </c>
      <c r="F2" s="4">
        <v>7.0496009999999998E-2</v>
      </c>
      <c r="G2" s="4">
        <v>5.6227130000000007E-2</v>
      </c>
      <c r="H2" s="4">
        <v>1.2942004000000003</v>
      </c>
      <c r="I2" s="6">
        <v>0.82257734437513785</v>
      </c>
      <c r="J2" s="8">
        <v>0.37604856143853088</v>
      </c>
      <c r="K2" s="4">
        <v>1.6815612962253486</v>
      </c>
    </row>
    <row r="3" spans="1:11" x14ac:dyDescent="0.35">
      <c r="A3">
        <v>34003</v>
      </c>
      <c r="B3" t="s">
        <v>49</v>
      </c>
      <c r="C3" s="4">
        <v>3.2196000190754963E-2</v>
      </c>
      <c r="D3" s="4">
        <v>0.57151886631571092</v>
      </c>
      <c r="E3" s="4">
        <v>0.10393321605272536</v>
      </c>
      <c r="F3" s="4">
        <v>2.4704E-2</v>
      </c>
      <c r="G3" s="4">
        <v>0.38743100000000003</v>
      </c>
      <c r="H3" s="4">
        <v>8.5875999999999994E-2</v>
      </c>
      <c r="I3" s="6">
        <v>7.4920001907549626E-3</v>
      </c>
      <c r="J3" s="8">
        <v>0.18408786631571089</v>
      </c>
      <c r="K3" s="4">
        <v>1.8057216052725367E-2</v>
      </c>
    </row>
    <row r="4" spans="1:11" x14ac:dyDescent="0.35">
      <c r="A4">
        <v>34003</v>
      </c>
      <c r="B4" t="s">
        <v>50</v>
      </c>
      <c r="C4" s="4">
        <v>0.10977673572598934</v>
      </c>
      <c r="D4" s="4">
        <v>2.3183735446035669</v>
      </c>
      <c r="E4" s="4">
        <v>0.32661550054808197</v>
      </c>
      <c r="F4" s="4">
        <v>8.1040000000000001E-2</v>
      </c>
      <c r="G4" s="4">
        <v>1.8761449999999997</v>
      </c>
      <c r="H4" s="4">
        <v>0.43990099999999999</v>
      </c>
      <c r="I4" s="6">
        <v>2.8736735725989337E-2</v>
      </c>
      <c r="J4" s="8">
        <v>0.4422285446035672</v>
      </c>
      <c r="K4" s="4">
        <v>-0.11328549945191801</v>
      </c>
    </row>
    <row r="5" spans="1:11" x14ac:dyDescent="0.35">
      <c r="A5">
        <v>34003</v>
      </c>
      <c r="B5" t="s">
        <v>51</v>
      </c>
      <c r="C5" s="4">
        <v>1.0350460902918821</v>
      </c>
      <c r="D5" s="4">
        <v>3.3221681023578089</v>
      </c>
      <c r="E5" s="4">
        <v>3.4063104128261563</v>
      </c>
      <c r="F5" s="4">
        <v>0.17624001</v>
      </c>
      <c r="G5" s="4">
        <v>2.3198031299999999</v>
      </c>
      <c r="H5" s="4">
        <v>1.8199774000000004</v>
      </c>
      <c r="I5" s="6">
        <v>0.8588060802918821</v>
      </c>
      <c r="J5" s="8">
        <v>1.002364972357809</v>
      </c>
      <c r="K5" s="4">
        <v>1.5863330128261559</v>
      </c>
    </row>
    <row r="6" spans="1:11" x14ac:dyDescent="0.35">
      <c r="A6">
        <v>34003</v>
      </c>
      <c r="B6" t="s">
        <v>52</v>
      </c>
      <c r="C6" s="4">
        <v>13.373421973915477</v>
      </c>
      <c r="D6" s="4">
        <v>11.219681094250662</v>
      </c>
      <c r="E6" s="4">
        <v>194.96031258701717</v>
      </c>
      <c r="F6" s="4">
        <v>10.015941399200003</v>
      </c>
      <c r="G6" s="4">
        <v>7.6161489626566672</v>
      </c>
      <c r="H6" s="4">
        <v>186.04245108606665</v>
      </c>
      <c r="I6" s="6">
        <v>3.3574805747154741</v>
      </c>
      <c r="J6" s="8">
        <v>3.6035321315939948</v>
      </c>
      <c r="K6" s="4">
        <v>8.9178615009505222</v>
      </c>
    </row>
    <row r="7" spans="1:11" x14ac:dyDescent="0.35">
      <c r="A7">
        <v>34003</v>
      </c>
      <c r="B7" t="s">
        <v>53</v>
      </c>
      <c r="C7" s="4">
        <v>14.408468064207359</v>
      </c>
      <c r="D7" s="4">
        <v>14.541849196608471</v>
      </c>
      <c r="E7" s="4">
        <v>198.36662299984332</v>
      </c>
      <c r="F7" s="4">
        <v>10.192181409200003</v>
      </c>
      <c r="G7" s="4">
        <v>9.9359520926566667</v>
      </c>
      <c r="H7" s="4">
        <v>187.86242848606665</v>
      </c>
      <c r="I7" s="6">
        <v>4.2162866550073552</v>
      </c>
      <c r="J7" s="8">
        <v>4.6058971039518042</v>
      </c>
      <c r="K7" s="4">
        <v>10.504194513776667</v>
      </c>
    </row>
    <row r="8" spans="1:11" x14ac:dyDescent="0.35">
      <c r="A8">
        <v>34013</v>
      </c>
      <c r="B8" t="s">
        <v>48</v>
      </c>
      <c r="C8" s="4">
        <v>1.2795168008683122</v>
      </c>
      <c r="D8" s="4">
        <v>7.23177792276707</v>
      </c>
      <c r="E8" s="4">
        <v>12.830103358429287</v>
      </c>
      <c r="F8" s="4">
        <v>1.2337550000000002</v>
      </c>
      <c r="G8" s="4">
        <v>7.8210139999999999</v>
      </c>
      <c r="H8" s="4">
        <v>9.879783999999999</v>
      </c>
      <c r="I8" s="6">
        <v>4.5761800868312053E-2</v>
      </c>
      <c r="J8" s="8">
        <v>-0.58923607723292992</v>
      </c>
      <c r="K8" s="4">
        <v>2.9503193584292884</v>
      </c>
    </row>
    <row r="9" spans="1:11" x14ac:dyDescent="0.35">
      <c r="A9">
        <v>34013</v>
      </c>
      <c r="B9" t="s">
        <v>49</v>
      </c>
      <c r="C9" s="4">
        <v>2.754028047120409E-2</v>
      </c>
      <c r="D9" s="4">
        <v>0.72696913637307548</v>
      </c>
      <c r="E9" s="4">
        <v>0.13651206468064328</v>
      </c>
      <c r="F9" s="4">
        <v>2.4913999999999999E-2</v>
      </c>
      <c r="G9" s="4">
        <v>0.58009700000000008</v>
      </c>
      <c r="H9" s="4">
        <v>0.13312600000000002</v>
      </c>
      <c r="I9" s="6">
        <v>2.6262804712040913E-3</v>
      </c>
      <c r="J9" s="8">
        <v>0.14687213637307539</v>
      </c>
      <c r="K9" s="4">
        <v>3.3860646806432582E-3</v>
      </c>
    </row>
    <row r="10" spans="1:11" x14ac:dyDescent="0.35">
      <c r="A10">
        <v>34013</v>
      </c>
      <c r="B10" t="s">
        <v>50</v>
      </c>
      <c r="C10" s="4">
        <v>5.4627982278826086E-2</v>
      </c>
      <c r="D10" s="4">
        <v>1.1321518903177359</v>
      </c>
      <c r="E10" s="4">
        <v>0.14998158218644247</v>
      </c>
      <c r="F10" s="4">
        <v>4.1717000000000004E-2</v>
      </c>
      <c r="G10" s="4">
        <v>1.1708370000000001</v>
      </c>
      <c r="H10" s="4">
        <v>0.14163799999999999</v>
      </c>
      <c r="I10" s="6">
        <v>1.2910982278826082E-2</v>
      </c>
      <c r="J10" s="8">
        <v>-3.868510968226424E-2</v>
      </c>
      <c r="K10" s="4">
        <v>8.3435821864424886E-3</v>
      </c>
    </row>
    <row r="11" spans="1:11" x14ac:dyDescent="0.35">
      <c r="A11">
        <v>34013</v>
      </c>
      <c r="B11" t="s">
        <v>51</v>
      </c>
      <c r="C11" s="4">
        <v>1.3616850636183424</v>
      </c>
      <c r="D11" s="4">
        <v>9.0908989494578822</v>
      </c>
      <c r="E11" s="4">
        <v>13.116597005296372</v>
      </c>
      <c r="F11" s="4">
        <v>1.3003860000000003</v>
      </c>
      <c r="G11" s="4">
        <v>9.5719480000000008</v>
      </c>
      <c r="H11" s="4">
        <v>10.154548</v>
      </c>
      <c r="I11" s="6">
        <v>6.1299063618342142E-2</v>
      </c>
      <c r="J11" s="8">
        <v>-0.48104905054211855</v>
      </c>
      <c r="K11" s="4">
        <v>2.9620490052963717</v>
      </c>
    </row>
    <row r="12" spans="1:11" x14ac:dyDescent="0.35">
      <c r="A12">
        <v>34013</v>
      </c>
      <c r="B12" t="s">
        <v>52</v>
      </c>
      <c r="C12" s="4">
        <v>5.0702429270407281</v>
      </c>
      <c r="D12" s="4">
        <v>6.1928500883249464</v>
      </c>
      <c r="E12" s="4">
        <v>71.757133437994085</v>
      </c>
      <c r="F12" s="4">
        <v>3.782559495476665</v>
      </c>
      <c r="G12" s="4">
        <v>4.1345561059733322</v>
      </c>
      <c r="H12" s="4">
        <v>67.893518672906708</v>
      </c>
      <c r="I12" s="6">
        <v>1.2876834315640631</v>
      </c>
      <c r="J12" s="8">
        <v>2.0582939823516142</v>
      </c>
      <c r="K12" s="4">
        <v>3.8636147650873767</v>
      </c>
    </row>
    <row r="13" spans="1:11" x14ac:dyDescent="0.35">
      <c r="A13">
        <v>34013</v>
      </c>
      <c r="B13" t="s">
        <v>53</v>
      </c>
      <c r="C13" s="4">
        <v>6.4319279906590703</v>
      </c>
      <c r="D13" s="4">
        <v>15.28374903778283</v>
      </c>
      <c r="E13" s="4">
        <v>84.873730443290455</v>
      </c>
      <c r="F13" s="4">
        <v>5.0829454954766655</v>
      </c>
      <c r="G13" s="4">
        <v>13.706504105973334</v>
      </c>
      <c r="H13" s="4">
        <v>78.048066672906714</v>
      </c>
      <c r="I13" s="6">
        <v>1.3489824951824048</v>
      </c>
      <c r="J13" s="8">
        <v>1.5772449318094957</v>
      </c>
      <c r="K13" s="4">
        <v>6.8256637703837413</v>
      </c>
    </row>
    <row r="14" spans="1:11" x14ac:dyDescent="0.35">
      <c r="A14">
        <v>34017</v>
      </c>
      <c r="B14" t="s">
        <v>48</v>
      </c>
      <c r="C14" s="4">
        <v>2.9842384699994471E-3</v>
      </c>
      <c r="D14" s="4">
        <v>1.8260849096683542E-4</v>
      </c>
      <c r="E14" s="4">
        <v>2.6645827485126746E-3</v>
      </c>
      <c r="F14" s="4">
        <v>3.838E-4</v>
      </c>
      <c r="G14" s="4">
        <v>1.786E-4</v>
      </c>
      <c r="H14" s="4">
        <v>8.0210000000000004E-3</v>
      </c>
      <c r="I14" s="6">
        <v>2.600438469999447E-3</v>
      </c>
      <c r="J14" s="8">
        <v>4.008490966835417E-6</v>
      </c>
      <c r="K14" s="4">
        <v>-5.3564172514873262E-3</v>
      </c>
    </row>
    <row r="15" spans="1:11" x14ac:dyDescent="0.35">
      <c r="A15">
        <v>34017</v>
      </c>
      <c r="B15" t="s">
        <v>49</v>
      </c>
      <c r="C15" s="4">
        <v>0.28740152620739284</v>
      </c>
      <c r="D15" s="4">
        <v>7.0157857165669437</v>
      </c>
      <c r="E15" s="4">
        <v>1.4000726396582075</v>
      </c>
      <c r="F15" s="4">
        <v>0.24904599999999999</v>
      </c>
      <c r="G15" s="4">
        <v>4.4649260000000002</v>
      </c>
      <c r="H15" s="4">
        <v>1.1716160000000002</v>
      </c>
      <c r="I15" s="6">
        <v>3.8355526207392854E-2</v>
      </c>
      <c r="J15" s="8">
        <v>2.5508597165669435</v>
      </c>
      <c r="K15" s="4">
        <v>0.22845663965820728</v>
      </c>
    </row>
    <row r="16" spans="1:11" x14ac:dyDescent="0.35">
      <c r="A16">
        <v>34017</v>
      </c>
      <c r="B16" t="s">
        <v>50</v>
      </c>
      <c r="C16" s="4">
        <v>7.154083326413567E-2</v>
      </c>
      <c r="D16" s="4">
        <v>1.500161004231096</v>
      </c>
      <c r="E16" s="4">
        <v>0.20737521098471615</v>
      </c>
      <c r="F16" s="4">
        <v>4.7089000000000006E-2</v>
      </c>
      <c r="G16" s="4">
        <v>1.0260959999999999</v>
      </c>
      <c r="H16" s="4">
        <v>0.20677899999999999</v>
      </c>
      <c r="I16" s="6">
        <v>2.4451833264135664E-2</v>
      </c>
      <c r="J16" s="8">
        <v>0.4740650042310961</v>
      </c>
      <c r="K16" s="4">
        <v>5.9621098471615563E-4</v>
      </c>
    </row>
    <row r="17" spans="1:11" x14ac:dyDescent="0.35">
      <c r="A17">
        <v>34017</v>
      </c>
      <c r="B17" t="s">
        <v>51</v>
      </c>
      <c r="C17" s="4">
        <v>0.36192659794152798</v>
      </c>
      <c r="D17" s="4">
        <v>8.5161293292890061</v>
      </c>
      <c r="E17" s="4">
        <v>1.6101124333914365</v>
      </c>
      <c r="F17" s="4">
        <v>0.29651879999999997</v>
      </c>
      <c r="G17" s="4">
        <v>5.4912006</v>
      </c>
      <c r="H17" s="4">
        <v>1.3864160000000003</v>
      </c>
      <c r="I17" s="6">
        <v>6.5407797941528012E-2</v>
      </c>
      <c r="J17" s="8">
        <v>3.0249287292890061</v>
      </c>
      <c r="K17" s="4">
        <v>0.22369643339143619</v>
      </c>
    </row>
    <row r="18" spans="1:11" x14ac:dyDescent="0.35">
      <c r="A18">
        <v>34017</v>
      </c>
      <c r="B18" t="s">
        <v>52</v>
      </c>
      <c r="C18" s="4">
        <v>3.5807379562334911</v>
      </c>
      <c r="D18" s="4">
        <v>5.5738740088380618</v>
      </c>
      <c r="E18" s="4">
        <v>39.494668396097353</v>
      </c>
      <c r="F18" s="4">
        <v>3.1648484874233347</v>
      </c>
      <c r="G18" s="4">
        <v>3.8919832371199994</v>
      </c>
      <c r="H18" s="4">
        <v>44.329010474063352</v>
      </c>
      <c r="I18" s="6">
        <v>0.41588946881015643</v>
      </c>
      <c r="J18" s="8">
        <v>1.6818907717180624</v>
      </c>
      <c r="K18" s="4">
        <v>-4.8343420779659994</v>
      </c>
    </row>
    <row r="19" spans="1:11" x14ac:dyDescent="0.35">
      <c r="A19">
        <v>34017</v>
      </c>
      <c r="B19" t="s">
        <v>53</v>
      </c>
      <c r="C19" s="4">
        <v>3.9426645541750189</v>
      </c>
      <c r="D19" s="4">
        <v>14.090003338127069</v>
      </c>
      <c r="E19" s="4">
        <v>41.104780829488789</v>
      </c>
      <c r="F19" s="4">
        <v>3.4613672874233345</v>
      </c>
      <c r="G19" s="4">
        <v>9.3831838371199989</v>
      </c>
      <c r="H19" s="4">
        <v>45.715426474063349</v>
      </c>
      <c r="I19" s="6">
        <v>0.48129726675168438</v>
      </c>
      <c r="J19" s="8">
        <v>4.7068195010070699</v>
      </c>
      <c r="K19" s="4">
        <v>-4.6106456445745607</v>
      </c>
    </row>
    <row r="20" spans="1:11" x14ac:dyDescent="0.35">
      <c r="A20">
        <v>34019</v>
      </c>
      <c r="B20" t="s">
        <v>48</v>
      </c>
      <c r="C20" s="4">
        <v>4.7232297892860264E-2</v>
      </c>
      <c r="D20" s="4">
        <v>1.7878577059967964E-2</v>
      </c>
      <c r="E20" s="4">
        <v>1.8612095403753761</v>
      </c>
      <c r="F20" s="4">
        <v>1.3769430000000001E-2</v>
      </c>
      <c r="G20" s="4">
        <v>6.3758599999999997E-3</v>
      </c>
      <c r="H20" s="4">
        <v>0.53610099999999994</v>
      </c>
      <c r="I20" s="6">
        <v>3.3462867892860265E-2</v>
      </c>
      <c r="J20" s="8">
        <v>1.1502717059967964E-2</v>
      </c>
      <c r="K20" s="4">
        <v>1.3251085403753762</v>
      </c>
    </row>
    <row r="21" spans="1:11" x14ac:dyDescent="0.35">
      <c r="A21">
        <v>34019</v>
      </c>
      <c r="B21" t="s">
        <v>49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6">
        <v>0</v>
      </c>
      <c r="J21" s="8">
        <v>0</v>
      </c>
      <c r="K21" s="4">
        <v>0</v>
      </c>
    </row>
    <row r="22" spans="1:11" x14ac:dyDescent="0.35">
      <c r="A22">
        <v>34019</v>
      </c>
      <c r="B22" t="s">
        <v>50</v>
      </c>
      <c r="C22" s="4">
        <v>4.1997756737846045E-2</v>
      </c>
      <c r="D22" s="4">
        <v>0.83394926920673074</v>
      </c>
      <c r="E22" s="4">
        <v>0.12491573853957903</v>
      </c>
      <c r="F22" s="4">
        <v>2.4787999999999998E-2</v>
      </c>
      <c r="G22" s="4">
        <v>0.57644300000000004</v>
      </c>
      <c r="H22" s="4">
        <v>0.13544500000000001</v>
      </c>
      <c r="I22" s="6">
        <v>1.7209756737846048E-2</v>
      </c>
      <c r="J22" s="8">
        <v>0.2575062692067307</v>
      </c>
      <c r="K22" s="4">
        <v>-1.0529261460420977E-2</v>
      </c>
    </row>
    <row r="23" spans="1:11" x14ac:dyDescent="0.35">
      <c r="A23">
        <v>34019</v>
      </c>
      <c r="B23" t="s">
        <v>51</v>
      </c>
      <c r="C23" s="4">
        <v>8.923005463070631E-2</v>
      </c>
      <c r="D23" s="4">
        <v>0.85182784626669872</v>
      </c>
      <c r="E23" s="4">
        <v>1.9861252789149551</v>
      </c>
      <c r="F23" s="4">
        <v>3.8557429999999997E-2</v>
      </c>
      <c r="G23" s="4">
        <v>0.58281886000000005</v>
      </c>
      <c r="H23" s="4">
        <v>0.67154599999999998</v>
      </c>
      <c r="I23" s="6">
        <v>5.0672624630706313E-2</v>
      </c>
      <c r="J23" s="8">
        <v>0.26900898626669867</v>
      </c>
      <c r="K23" s="4">
        <v>1.3145792789149551</v>
      </c>
    </row>
    <row r="24" spans="1:11" x14ac:dyDescent="0.35">
      <c r="A24">
        <v>34019</v>
      </c>
      <c r="B24" t="s">
        <v>52</v>
      </c>
      <c r="C24" s="4">
        <v>2.999750081560256</v>
      </c>
      <c r="D24" s="4">
        <v>2.6703675675717298</v>
      </c>
      <c r="E24" s="4">
        <v>35.283551005416207</v>
      </c>
      <c r="F24" s="4">
        <v>2.3697419961966655</v>
      </c>
      <c r="G24" s="4">
        <v>1.8430219019666669</v>
      </c>
      <c r="H24" s="4">
        <v>33.115707250999989</v>
      </c>
      <c r="I24" s="6">
        <v>0.63000808536359054</v>
      </c>
      <c r="J24" s="8">
        <v>0.82734566560506284</v>
      </c>
      <c r="K24" s="4">
        <v>2.1678437544162179</v>
      </c>
    </row>
    <row r="25" spans="1:11" x14ac:dyDescent="0.35">
      <c r="A25">
        <v>34019</v>
      </c>
      <c r="B25" t="s">
        <v>53</v>
      </c>
      <c r="C25" s="4">
        <v>3.0889801361909623</v>
      </c>
      <c r="D25" s="4">
        <v>3.5221954138384284</v>
      </c>
      <c r="E25" s="4">
        <v>37.269676284331162</v>
      </c>
      <c r="F25" s="4">
        <v>2.4082994261966655</v>
      </c>
      <c r="G25" s="4">
        <v>2.4258407619666671</v>
      </c>
      <c r="H25" s="4">
        <v>33.787253250999989</v>
      </c>
      <c r="I25" s="6">
        <v>0.68068070999429686</v>
      </c>
      <c r="J25" s="8">
        <v>1.0963546518717613</v>
      </c>
      <c r="K25" s="4">
        <v>3.4824230333311732</v>
      </c>
    </row>
    <row r="26" spans="1:11" x14ac:dyDescent="0.35">
      <c r="A26">
        <v>34023</v>
      </c>
      <c r="B26" t="s">
        <v>48</v>
      </c>
      <c r="C26" s="4">
        <v>1.9747637905270406E-2</v>
      </c>
      <c r="D26" s="4">
        <v>4.6995774637615889E-3</v>
      </c>
      <c r="E26" s="4">
        <v>0.43837430924084331</v>
      </c>
      <c r="F26" s="4">
        <v>3.6500000000000005E-3</v>
      </c>
      <c r="G26" s="4">
        <v>1.671E-3</v>
      </c>
      <c r="H26" s="4">
        <v>0.12578899999999998</v>
      </c>
      <c r="I26" s="6">
        <v>1.6097637905270405E-2</v>
      </c>
      <c r="J26" s="8">
        <v>3.0285774637615892E-3</v>
      </c>
      <c r="K26" s="4">
        <v>0.31258530924084332</v>
      </c>
    </row>
    <row r="27" spans="1:11" x14ac:dyDescent="0.35">
      <c r="A27">
        <v>34023</v>
      </c>
      <c r="B27" t="s">
        <v>49</v>
      </c>
      <c r="C27" s="4">
        <v>5.7693429326605532E-2</v>
      </c>
      <c r="D27" s="4">
        <v>1.081131640056946</v>
      </c>
      <c r="E27" s="4">
        <v>0.20026276464471282</v>
      </c>
      <c r="F27" s="4">
        <v>4.6120000000000001E-2</v>
      </c>
      <c r="G27" s="4">
        <v>0.76449099999999992</v>
      </c>
      <c r="H27" s="4">
        <v>0.17352000000000001</v>
      </c>
      <c r="I27" s="6">
        <v>1.157342932660553E-2</v>
      </c>
      <c r="J27" s="8">
        <v>0.31664064005694603</v>
      </c>
      <c r="K27" s="4">
        <v>2.6742764644712813E-2</v>
      </c>
    </row>
    <row r="28" spans="1:11" x14ac:dyDescent="0.35">
      <c r="A28">
        <v>34023</v>
      </c>
      <c r="B28" t="s">
        <v>50</v>
      </c>
      <c r="C28" s="4">
        <v>6.5193981487406294E-2</v>
      </c>
      <c r="D28" s="4">
        <v>1.3434673981810481</v>
      </c>
      <c r="E28" s="4">
        <v>0.18172227618742748</v>
      </c>
      <c r="F28" s="4">
        <v>3.9095999999999999E-2</v>
      </c>
      <c r="G28" s="4">
        <v>0.83202500000000001</v>
      </c>
      <c r="H28" s="4">
        <v>0.146012</v>
      </c>
      <c r="I28" s="6">
        <v>2.6097981487406295E-2</v>
      </c>
      <c r="J28" s="8">
        <v>0.51144239818104809</v>
      </c>
      <c r="K28" s="4">
        <v>3.5710276187427475E-2</v>
      </c>
    </row>
    <row r="29" spans="1:11" x14ac:dyDescent="0.35">
      <c r="A29">
        <v>34023</v>
      </c>
      <c r="B29" t="s">
        <v>51</v>
      </c>
      <c r="C29" s="4">
        <v>0.14263504871928223</v>
      </c>
      <c r="D29" s="4">
        <v>2.4292986157017555</v>
      </c>
      <c r="E29" s="4">
        <v>0.82035935007298355</v>
      </c>
      <c r="F29" s="4">
        <v>8.8866000000000001E-2</v>
      </c>
      <c r="G29" s="4">
        <v>1.5981869999999998</v>
      </c>
      <c r="H29" s="4">
        <v>0.44532099999999997</v>
      </c>
      <c r="I29" s="6">
        <v>5.3769048719282231E-2</v>
      </c>
      <c r="J29" s="8">
        <v>0.83111161570175573</v>
      </c>
      <c r="K29" s="4">
        <v>0.37503835007298358</v>
      </c>
    </row>
    <row r="30" spans="1:11" x14ac:dyDescent="0.35">
      <c r="A30">
        <v>34023</v>
      </c>
      <c r="B30" t="s">
        <v>52</v>
      </c>
      <c r="C30" s="4">
        <v>9.0523195064790851</v>
      </c>
      <c r="D30" s="4">
        <v>10.22078962563026</v>
      </c>
      <c r="E30" s="4">
        <v>131.91015075862836</v>
      </c>
      <c r="F30" s="4">
        <v>4.7952667573800039</v>
      </c>
      <c r="G30" s="4">
        <v>6.7882553627899993</v>
      </c>
      <c r="H30" s="4">
        <v>122.52713356818008</v>
      </c>
      <c r="I30" s="6">
        <v>4.2570527490990813</v>
      </c>
      <c r="J30" s="8">
        <v>3.4325342628402611</v>
      </c>
      <c r="K30" s="4">
        <v>9.3830171904482853</v>
      </c>
    </row>
    <row r="31" spans="1:11" x14ac:dyDescent="0.35">
      <c r="A31">
        <v>34023</v>
      </c>
      <c r="B31" t="s">
        <v>53</v>
      </c>
      <c r="C31" s="4">
        <v>9.1949545551983682</v>
      </c>
      <c r="D31" s="4">
        <v>12.650088241332016</v>
      </c>
      <c r="E31" s="4">
        <v>132.73051010870134</v>
      </c>
      <c r="F31" s="4">
        <v>4.8841327573800042</v>
      </c>
      <c r="G31" s="4">
        <v>8.3864423627899995</v>
      </c>
      <c r="H31" s="4">
        <v>122.97245456818008</v>
      </c>
      <c r="I31" s="6">
        <v>4.3108217978183641</v>
      </c>
      <c r="J31" s="8">
        <v>4.2636458785420164</v>
      </c>
      <c r="K31" s="4">
        <v>9.758055540521255</v>
      </c>
    </row>
    <row r="32" spans="1:11" x14ac:dyDescent="0.35">
      <c r="A32">
        <v>34025</v>
      </c>
      <c r="B32" t="s">
        <v>48</v>
      </c>
      <c r="C32" s="4">
        <v>0.11159352221463015</v>
      </c>
      <c r="D32" s="4">
        <v>1.4642715377639261E-2</v>
      </c>
      <c r="E32" s="4">
        <v>0.90507473487503598</v>
      </c>
      <c r="F32" s="4">
        <v>1.70767132E-2</v>
      </c>
      <c r="G32" s="4">
        <v>9.7080127000000009E-3</v>
      </c>
      <c r="H32" s="4">
        <v>0.52372660300000007</v>
      </c>
      <c r="I32" s="6">
        <v>9.4516809014630151E-2</v>
      </c>
      <c r="J32" s="8">
        <v>4.9347026776392598E-3</v>
      </c>
      <c r="K32" s="4">
        <v>0.38134813187503591</v>
      </c>
    </row>
    <row r="33" spans="1:11" x14ac:dyDescent="0.35">
      <c r="A33">
        <v>34025</v>
      </c>
      <c r="B33" t="s">
        <v>49</v>
      </c>
      <c r="C33" s="4">
        <v>0.10905113064913256</v>
      </c>
      <c r="D33" s="4">
        <v>2.1044375904204005</v>
      </c>
      <c r="E33" s="4">
        <v>0.4752438559523619</v>
      </c>
      <c r="F33" s="4">
        <v>0.11033399999999999</v>
      </c>
      <c r="G33" s="4">
        <v>1.6647880000000002</v>
      </c>
      <c r="H33" s="4">
        <v>0.46445140000000001</v>
      </c>
      <c r="I33" s="6">
        <v>-1.2828693508674244E-3</v>
      </c>
      <c r="J33" s="8">
        <v>0.4396495904204003</v>
      </c>
      <c r="K33" s="4">
        <v>1.079245595236189E-2</v>
      </c>
    </row>
    <row r="34" spans="1:11" x14ac:dyDescent="0.35">
      <c r="A34">
        <v>34025</v>
      </c>
      <c r="B34" t="s">
        <v>50</v>
      </c>
      <c r="C34" s="4">
        <v>4.7810135996917913E-2</v>
      </c>
      <c r="D34" s="4">
        <v>1.015773080356654</v>
      </c>
      <c r="E34" s="4">
        <v>0.14474123448170492</v>
      </c>
      <c r="F34" s="4">
        <v>3.9105000000000001E-2</v>
      </c>
      <c r="G34" s="4">
        <v>0.90280899999999997</v>
      </c>
      <c r="H34" s="4">
        <v>0.21291599999999999</v>
      </c>
      <c r="I34" s="6">
        <v>8.7051359969179121E-3</v>
      </c>
      <c r="J34" s="8">
        <v>0.11296408035665406</v>
      </c>
      <c r="K34" s="4">
        <v>-6.8174765518295072E-2</v>
      </c>
    </row>
    <row r="35" spans="1:11" x14ac:dyDescent="0.35">
      <c r="A35">
        <v>34025</v>
      </c>
      <c r="B35" t="s">
        <v>51</v>
      </c>
      <c r="C35" s="4">
        <v>0.26845478886068064</v>
      </c>
      <c r="D35" s="4">
        <v>3.1348533861546937</v>
      </c>
      <c r="E35" s="4">
        <v>1.5250598253091028</v>
      </c>
      <c r="F35" s="4">
        <v>0.1665157132</v>
      </c>
      <c r="G35" s="4">
        <v>2.5773050127000001</v>
      </c>
      <c r="H35" s="4">
        <v>1.2010940030000001</v>
      </c>
      <c r="I35" s="6">
        <v>0.10193907566068064</v>
      </c>
      <c r="J35" s="8">
        <v>0.55754837345469355</v>
      </c>
      <c r="K35" s="4">
        <v>0.32396582230910265</v>
      </c>
    </row>
    <row r="36" spans="1:11" x14ac:dyDescent="0.35">
      <c r="A36">
        <v>34025</v>
      </c>
      <c r="B36" t="s">
        <v>52</v>
      </c>
      <c r="C36" s="4">
        <v>9.3298077924049494</v>
      </c>
      <c r="D36" s="4">
        <v>8.4023481582189437</v>
      </c>
      <c r="E36" s="4">
        <v>112.78673938820822</v>
      </c>
      <c r="F36" s="4">
        <v>4.9917141991566591</v>
      </c>
      <c r="G36" s="4">
        <v>4.3503296141066663</v>
      </c>
      <c r="H36" s="4">
        <v>61.388312267296655</v>
      </c>
      <c r="I36" s="6">
        <v>4.3380935932482902</v>
      </c>
      <c r="J36" s="8">
        <v>4.0520185441122774</v>
      </c>
      <c r="K36" s="4">
        <v>51.398427120911563</v>
      </c>
    </row>
    <row r="37" spans="1:11" x14ac:dyDescent="0.35">
      <c r="A37">
        <v>34025</v>
      </c>
      <c r="B37" t="s">
        <v>53</v>
      </c>
      <c r="C37" s="4">
        <v>9.5982625812656295</v>
      </c>
      <c r="D37" s="4">
        <v>11.537201544373637</v>
      </c>
      <c r="E37" s="4">
        <v>114.31179921351732</v>
      </c>
      <c r="F37" s="4">
        <v>5.1582299123566591</v>
      </c>
      <c r="G37" s="4">
        <v>6.9276346268066664</v>
      </c>
      <c r="H37" s="4">
        <v>62.589406270296656</v>
      </c>
      <c r="I37" s="6">
        <v>4.4400326689089704</v>
      </c>
      <c r="J37" s="8">
        <v>4.6095669175669709</v>
      </c>
      <c r="K37" s="4">
        <v>51.722392943220662</v>
      </c>
    </row>
    <row r="38" spans="1:11" x14ac:dyDescent="0.35">
      <c r="A38">
        <v>34027</v>
      </c>
      <c r="B38" t="s">
        <v>48</v>
      </c>
      <c r="C38" s="4">
        <v>4.8236487354692707E-2</v>
      </c>
      <c r="D38" s="4">
        <v>7.3353562498569405E-2</v>
      </c>
      <c r="E38" s="4">
        <v>3.6268874067217296</v>
      </c>
      <c r="F38" s="4">
        <v>2.7029649999999999E-2</v>
      </c>
      <c r="G38" s="4">
        <v>1.9175340000000003E-2</v>
      </c>
      <c r="H38" s="4">
        <v>0.76574249999999999</v>
      </c>
      <c r="I38" s="6">
        <v>2.1206837354692708E-2</v>
      </c>
      <c r="J38" s="8">
        <v>5.4178222498569406E-2</v>
      </c>
      <c r="K38" s="4">
        <v>2.8611449067217296</v>
      </c>
    </row>
    <row r="39" spans="1:11" x14ac:dyDescent="0.35">
      <c r="A39">
        <v>34027</v>
      </c>
      <c r="B39" t="s">
        <v>49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6">
        <v>0</v>
      </c>
      <c r="J39" s="8">
        <v>0</v>
      </c>
      <c r="K39" s="4">
        <v>0</v>
      </c>
    </row>
    <row r="40" spans="1:11" x14ac:dyDescent="0.35">
      <c r="A40">
        <v>34027</v>
      </c>
      <c r="B40" t="s">
        <v>50</v>
      </c>
      <c r="C40" s="4">
        <v>3.0541256963400685E-2</v>
      </c>
      <c r="D40" s="4">
        <v>0.66358548949650897</v>
      </c>
      <c r="E40" s="4">
        <v>9.0551720011889256E-2</v>
      </c>
      <c r="F40" s="4">
        <v>2.1127E-2</v>
      </c>
      <c r="G40" s="4">
        <v>0.48638000000000003</v>
      </c>
      <c r="H40" s="4">
        <v>0.11388000000000001</v>
      </c>
      <c r="I40" s="6">
        <v>9.4142569634006849E-3</v>
      </c>
      <c r="J40" s="8">
        <v>0.17720548949650894</v>
      </c>
      <c r="K40" s="4">
        <v>-2.3328279988110753E-2</v>
      </c>
    </row>
    <row r="41" spans="1:11" x14ac:dyDescent="0.35">
      <c r="A41">
        <v>34027</v>
      </c>
      <c r="B41" t="s">
        <v>51</v>
      </c>
      <c r="C41" s="4">
        <v>7.8777744318093396E-2</v>
      </c>
      <c r="D41" s="4">
        <v>0.73693905199507836</v>
      </c>
      <c r="E41" s="4">
        <v>3.7174391267336189</v>
      </c>
      <c r="F41" s="4">
        <v>4.8156649999999995E-2</v>
      </c>
      <c r="G41" s="4">
        <v>0.50555534000000002</v>
      </c>
      <c r="H41" s="4">
        <v>0.87962249999999997</v>
      </c>
      <c r="I41" s="6">
        <v>3.06210943180934E-2</v>
      </c>
      <c r="J41" s="8">
        <v>0.23138371199507834</v>
      </c>
      <c r="K41" s="4">
        <v>2.8378166267336189</v>
      </c>
    </row>
    <row r="42" spans="1:11" x14ac:dyDescent="0.35">
      <c r="A42">
        <v>34027</v>
      </c>
      <c r="B42" t="s">
        <v>52</v>
      </c>
      <c r="C42" s="4">
        <v>9.0041953616547463</v>
      </c>
      <c r="D42" s="4">
        <v>6.5282099600563166</v>
      </c>
      <c r="E42" s="4">
        <v>117.56987376872941</v>
      </c>
      <c r="F42" s="4">
        <v>6.790726741809995</v>
      </c>
      <c r="G42" s="4">
        <v>4.4180342291799999</v>
      </c>
      <c r="H42" s="4">
        <v>109.54795397593669</v>
      </c>
      <c r="I42" s="6">
        <v>2.2134686198447513</v>
      </c>
      <c r="J42" s="8">
        <v>2.1101757308763167</v>
      </c>
      <c r="K42" s="4">
        <v>8.0219197927927155</v>
      </c>
    </row>
    <row r="43" spans="1:11" x14ac:dyDescent="0.35">
      <c r="A43">
        <v>34027</v>
      </c>
      <c r="B43" t="s">
        <v>53</v>
      </c>
      <c r="C43" s="4">
        <v>9.0829731059728402</v>
      </c>
      <c r="D43" s="4">
        <v>7.2651490120513946</v>
      </c>
      <c r="E43" s="4">
        <v>121.28731289546303</v>
      </c>
      <c r="F43" s="4">
        <v>6.8388833918099952</v>
      </c>
      <c r="G43" s="4">
        <v>4.9235895691799998</v>
      </c>
      <c r="H43" s="4">
        <v>110.42757647593669</v>
      </c>
      <c r="I43" s="6">
        <v>2.2440897141628451</v>
      </c>
      <c r="J43" s="8">
        <v>2.3415594428713948</v>
      </c>
      <c r="K43" s="4">
        <v>10.859736419526342</v>
      </c>
    </row>
    <row r="44" spans="1:11" x14ac:dyDescent="0.35">
      <c r="A44">
        <v>34031</v>
      </c>
      <c r="B44" t="s">
        <v>48</v>
      </c>
      <c r="C44" s="4">
        <v>1.0881963094602456E-2</v>
      </c>
      <c r="D44" s="4">
        <v>5.1252779611026499E-3</v>
      </c>
      <c r="E44" s="4">
        <v>0.55220543526719412</v>
      </c>
      <c r="F44" s="4">
        <v>4.2589999999999998E-3</v>
      </c>
      <c r="G44" s="4">
        <v>1.9810000000000001E-3</v>
      </c>
      <c r="H44" s="4">
        <v>0.16636200000000001</v>
      </c>
      <c r="I44" s="6">
        <v>6.622963094602456E-3</v>
      </c>
      <c r="J44" s="8">
        <v>3.1442779611026497E-3</v>
      </c>
      <c r="K44" s="4">
        <v>0.38584343526719411</v>
      </c>
    </row>
    <row r="45" spans="1:11" x14ac:dyDescent="0.35">
      <c r="A45">
        <v>34031</v>
      </c>
      <c r="B45" t="s">
        <v>49</v>
      </c>
      <c r="C45" s="4">
        <v>3.5927747252747252E-4</v>
      </c>
      <c r="D45" s="4">
        <v>1.6589862637362639E-2</v>
      </c>
      <c r="E45" s="4">
        <v>3.1963461538461538E-3</v>
      </c>
      <c r="F45" s="4">
        <v>0</v>
      </c>
      <c r="G45" s="4">
        <v>0</v>
      </c>
      <c r="H45" s="4">
        <v>0</v>
      </c>
      <c r="I45" s="6">
        <v>3.5927747252747252E-4</v>
      </c>
      <c r="J45" s="8">
        <v>1.6589862637362639E-2</v>
      </c>
      <c r="K45" s="4">
        <v>3.1963461538461538E-3</v>
      </c>
    </row>
    <row r="46" spans="1:11" x14ac:dyDescent="0.35">
      <c r="A46">
        <v>34031</v>
      </c>
      <c r="B46" t="s">
        <v>50</v>
      </c>
      <c r="C46" s="4">
        <v>2.632552743001253E-2</v>
      </c>
      <c r="D46" s="4">
        <v>0.56307286477104312</v>
      </c>
      <c r="E46" s="4">
        <v>7.9218362256464975E-2</v>
      </c>
      <c r="F46" s="4">
        <v>2.1650000000000003E-2</v>
      </c>
      <c r="G46" s="4">
        <v>0.49880099999999999</v>
      </c>
      <c r="H46" s="4">
        <v>0.116715</v>
      </c>
      <c r="I46" s="6">
        <v>4.6755274300125278E-3</v>
      </c>
      <c r="J46" s="8">
        <v>6.427186477104313E-2</v>
      </c>
      <c r="K46" s="4">
        <v>-3.7496637743535025E-2</v>
      </c>
    </row>
    <row r="47" spans="1:11" x14ac:dyDescent="0.35">
      <c r="A47">
        <v>34031</v>
      </c>
      <c r="B47" t="s">
        <v>51</v>
      </c>
      <c r="C47" s="4">
        <v>3.756676799714246E-2</v>
      </c>
      <c r="D47" s="4">
        <v>0.58478800536950837</v>
      </c>
      <c r="E47" s="4">
        <v>0.63462014367750519</v>
      </c>
      <c r="F47" s="4">
        <v>2.5909000000000001E-2</v>
      </c>
      <c r="G47" s="4">
        <v>0.50078199999999995</v>
      </c>
      <c r="H47" s="4">
        <v>0.28307700000000002</v>
      </c>
      <c r="I47" s="6">
        <v>1.1657767997142458E-2</v>
      </c>
      <c r="J47" s="8">
        <v>8.4006005369508419E-2</v>
      </c>
      <c r="K47" s="4">
        <v>0.35154314367750517</v>
      </c>
    </row>
    <row r="48" spans="1:11" x14ac:dyDescent="0.35">
      <c r="A48">
        <v>34031</v>
      </c>
      <c r="B48" t="s">
        <v>52</v>
      </c>
      <c r="C48" s="4">
        <v>5.0328171657133343</v>
      </c>
      <c r="D48" s="4">
        <v>4.3071022611548591</v>
      </c>
      <c r="E48" s="4">
        <v>61.569907333688406</v>
      </c>
      <c r="F48" s="4">
        <v>3.8308447152799996</v>
      </c>
      <c r="G48" s="4">
        <v>2.9785783064399984</v>
      </c>
      <c r="H48" s="4">
        <v>58.300071752816649</v>
      </c>
      <c r="I48" s="6">
        <v>1.2019724504333347</v>
      </c>
      <c r="J48" s="8">
        <v>1.3285239547148606</v>
      </c>
      <c r="K48" s="4">
        <v>3.2698355808717565</v>
      </c>
    </row>
    <row r="49" spans="1:11" x14ac:dyDescent="0.35">
      <c r="A49">
        <v>34031</v>
      </c>
      <c r="B49" t="s">
        <v>53</v>
      </c>
      <c r="C49" s="4">
        <v>5.0703839337104766</v>
      </c>
      <c r="D49" s="4">
        <v>4.8918902665243671</v>
      </c>
      <c r="E49" s="4">
        <v>62.204527477365907</v>
      </c>
      <c r="F49" s="4">
        <v>3.8567537152799996</v>
      </c>
      <c r="G49" s="4">
        <v>3.4793603064399985</v>
      </c>
      <c r="H49" s="4">
        <v>58.583148752816648</v>
      </c>
      <c r="I49" s="6">
        <v>1.213630218430477</v>
      </c>
      <c r="J49" s="8">
        <v>1.4125299600843686</v>
      </c>
      <c r="K49" s="4">
        <v>3.6213787245492597</v>
      </c>
    </row>
    <row r="50" spans="1:11" x14ac:dyDescent="0.35">
      <c r="A50">
        <v>34035</v>
      </c>
      <c r="B50" t="s">
        <v>48</v>
      </c>
      <c r="C50" s="4">
        <v>7.5995295975216356E-2</v>
      </c>
      <c r="D50" s="4">
        <v>2.767436588194427E-2</v>
      </c>
      <c r="E50" s="4">
        <v>8</v>
      </c>
      <c r="F50" s="4">
        <v>2.204734937E-2</v>
      </c>
      <c r="G50" s="4">
        <v>1.09673458E-2</v>
      </c>
      <c r="H50" s="4">
        <v>0.74357999699999988</v>
      </c>
      <c r="I50" s="6">
        <v>5.394794660521636E-2</v>
      </c>
      <c r="J50" s="8">
        <v>1.670702008194427E-2</v>
      </c>
      <c r="K50" s="4">
        <v>7.2564200030000006</v>
      </c>
    </row>
    <row r="51" spans="1:11" x14ac:dyDescent="0.35">
      <c r="A51">
        <v>34035</v>
      </c>
      <c r="B51" t="s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6">
        <v>0</v>
      </c>
      <c r="J51" s="8">
        <v>0</v>
      </c>
      <c r="K51" s="4">
        <v>0</v>
      </c>
    </row>
    <row r="52" spans="1:11" x14ac:dyDescent="0.35">
      <c r="A52">
        <v>34035</v>
      </c>
      <c r="B52" t="s">
        <v>50</v>
      </c>
      <c r="C52" s="4">
        <v>5.2509367961525222E-2</v>
      </c>
      <c r="D52" s="4">
        <v>1.0738739045153605</v>
      </c>
      <c r="E52" s="4">
        <v>0.15295912808045434</v>
      </c>
      <c r="F52" s="4">
        <v>3.2295999999999998E-2</v>
      </c>
      <c r="G52" s="4">
        <v>0.74381700000000006</v>
      </c>
      <c r="H52" s="4">
        <v>0.16900400000000002</v>
      </c>
      <c r="I52" s="6">
        <v>2.0213367961525223E-2</v>
      </c>
      <c r="J52" s="8">
        <v>0.33005690451536041</v>
      </c>
      <c r="K52" s="4">
        <v>-1.6044871919545678E-2</v>
      </c>
    </row>
    <row r="53" spans="1:11" x14ac:dyDescent="0.35">
      <c r="A53">
        <v>34035</v>
      </c>
      <c r="B53" t="s">
        <v>51</v>
      </c>
      <c r="C53" s="4">
        <v>0.12850466393674159</v>
      </c>
      <c r="D53" s="4">
        <v>1.1015482703973047</v>
      </c>
      <c r="E53" s="4">
        <v>3.0447782760864635</v>
      </c>
      <c r="F53" s="4">
        <v>5.4343349370000002E-2</v>
      </c>
      <c r="G53" s="4">
        <v>0.75478434580000009</v>
      </c>
      <c r="H53" s="4">
        <v>0.91258399699999992</v>
      </c>
      <c r="I53" s="6">
        <v>7.416131456674159E-2</v>
      </c>
      <c r="J53" s="8">
        <v>0.34676392459730465</v>
      </c>
      <c r="K53" s="4">
        <v>2.1321942790864634</v>
      </c>
    </row>
    <row r="54" spans="1:11" x14ac:dyDescent="0.35">
      <c r="A54">
        <v>34035</v>
      </c>
      <c r="B54" t="s">
        <v>52</v>
      </c>
      <c r="C54" s="4">
        <v>6.0796421507657552</v>
      </c>
      <c r="D54" s="4">
        <v>4.7496667069471075</v>
      </c>
      <c r="E54" s="4">
        <v>87.325394736240781</v>
      </c>
      <c r="F54" s="4">
        <v>4.549937746089995</v>
      </c>
      <c r="G54" s="4">
        <v>3.1296348270366665</v>
      </c>
      <c r="H54" s="4">
        <v>81.175801180723411</v>
      </c>
      <c r="I54" s="6">
        <v>1.5297044046757602</v>
      </c>
      <c r="J54" s="8">
        <v>1.620031879910441</v>
      </c>
      <c r="K54" s="4">
        <v>6.1495935555173702</v>
      </c>
    </row>
    <row r="55" spans="1:11" x14ac:dyDescent="0.35">
      <c r="A55">
        <v>34035</v>
      </c>
      <c r="B55" t="s">
        <v>53</v>
      </c>
      <c r="C55" s="4">
        <v>6.2081468147024967</v>
      </c>
      <c r="D55" s="4">
        <v>5.8512149773444122</v>
      </c>
      <c r="E55" s="4">
        <v>90.370173012327243</v>
      </c>
      <c r="F55" s="4">
        <v>4.6042810954599949</v>
      </c>
      <c r="G55" s="4">
        <v>3.8844191728366666</v>
      </c>
      <c r="H55" s="4">
        <v>82.08838517772341</v>
      </c>
      <c r="I55" s="6">
        <v>1.6038657192425019</v>
      </c>
      <c r="J55" s="8">
        <v>1.9667958045077456</v>
      </c>
      <c r="K55" s="4">
        <v>8.2817878346038327</v>
      </c>
    </row>
    <row r="56" spans="1:11" x14ac:dyDescent="0.35">
      <c r="A56">
        <v>34037</v>
      </c>
      <c r="B56" t="s">
        <v>48</v>
      </c>
      <c r="C56" s="4">
        <v>3.2277994699156112E-2</v>
      </c>
      <c r="D56" s="4">
        <v>1.5286029679349E-2</v>
      </c>
      <c r="E56" s="4">
        <v>1.6478421839654291</v>
      </c>
      <c r="F56" s="4">
        <v>1.1746490703999999E-2</v>
      </c>
      <c r="G56" s="4">
        <v>5.3601508499999994E-3</v>
      </c>
      <c r="H56" s="4">
        <v>0.43724599708999995</v>
      </c>
      <c r="I56" s="6">
        <v>2.0531503995156113E-2</v>
      </c>
      <c r="J56" s="8">
        <v>9.9258788293490018E-3</v>
      </c>
      <c r="K56" s="4">
        <v>1.2105961868754291</v>
      </c>
    </row>
    <row r="57" spans="1:11" x14ac:dyDescent="0.35">
      <c r="A57">
        <v>34037</v>
      </c>
      <c r="B57" t="s">
        <v>49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6">
        <v>0</v>
      </c>
      <c r="J57" s="8">
        <v>0</v>
      </c>
      <c r="K57" s="4">
        <v>0</v>
      </c>
    </row>
    <row r="58" spans="1:11" x14ac:dyDescent="0.35">
      <c r="A58">
        <v>34037</v>
      </c>
      <c r="B58" t="s">
        <v>50</v>
      </c>
      <c r="C58" s="4">
        <v>5.9055045700464751E-3</v>
      </c>
      <c r="D58" s="4">
        <v>0.15189054964111304</v>
      </c>
      <c r="E58" s="4">
        <v>1.4955377195432671E-2</v>
      </c>
      <c r="F58" s="4">
        <v>1.9499999999999999E-3</v>
      </c>
      <c r="G58" s="4">
        <v>4.4047999999999997E-2</v>
      </c>
      <c r="H58" s="4">
        <v>9.1680000000000008E-3</v>
      </c>
      <c r="I58" s="6">
        <v>3.9555045700464756E-3</v>
      </c>
      <c r="J58" s="8">
        <v>0.10784254964111303</v>
      </c>
      <c r="K58" s="4">
        <v>5.7873771954326698E-3</v>
      </c>
    </row>
    <row r="59" spans="1:11" x14ac:dyDescent="0.35">
      <c r="A59">
        <v>34037</v>
      </c>
      <c r="B59" t="s">
        <v>51</v>
      </c>
      <c r="C59" s="4">
        <v>3.8183499269202587E-2</v>
      </c>
      <c r="D59" s="4">
        <v>0.16717657932046204</v>
      </c>
      <c r="E59" s="4">
        <v>1.6627975611608619</v>
      </c>
      <c r="F59" s="4">
        <v>1.3696490703999999E-2</v>
      </c>
      <c r="G59" s="4">
        <v>4.9408150849999999E-2</v>
      </c>
      <c r="H59" s="4">
        <v>0.44641399708999996</v>
      </c>
      <c r="I59" s="6">
        <v>2.4487008565202587E-2</v>
      </c>
      <c r="J59" s="8">
        <v>0.11776842847046204</v>
      </c>
      <c r="K59" s="4">
        <v>1.216383564070862</v>
      </c>
    </row>
    <row r="60" spans="1:11" x14ac:dyDescent="0.35">
      <c r="A60">
        <v>34037</v>
      </c>
      <c r="B60" t="s">
        <v>52</v>
      </c>
      <c r="C60" s="4">
        <v>4.0289798676722599</v>
      </c>
      <c r="D60" s="4">
        <v>2.0205787324065487</v>
      </c>
      <c r="E60" s="4">
        <v>27.036852729402824</v>
      </c>
      <c r="F60" s="4">
        <v>3.1311982700533321</v>
      </c>
      <c r="G60" s="4">
        <v>1.4914643782866666</v>
      </c>
      <c r="H60" s="4">
        <v>26.111713286559997</v>
      </c>
      <c r="I60" s="6">
        <v>0.89778159761892784</v>
      </c>
      <c r="J60" s="8">
        <v>0.52911435411988217</v>
      </c>
      <c r="K60" s="4">
        <v>0.92513944284282701</v>
      </c>
    </row>
    <row r="61" spans="1:11" x14ac:dyDescent="0.35">
      <c r="A61">
        <v>34037</v>
      </c>
      <c r="B61" t="s">
        <v>53</v>
      </c>
      <c r="C61" s="4">
        <v>4.0671633669414629</v>
      </c>
      <c r="D61" s="4">
        <v>2.1877553117270105</v>
      </c>
      <c r="E61" s="4">
        <v>28.699650290563685</v>
      </c>
      <c r="F61" s="4">
        <v>3.1448947607573321</v>
      </c>
      <c r="G61" s="4">
        <v>1.5408725291366665</v>
      </c>
      <c r="H61" s="4">
        <v>26.558127283649998</v>
      </c>
      <c r="I61" s="6">
        <v>0.92226860618413076</v>
      </c>
      <c r="J61" s="8">
        <v>0.64688278259034404</v>
      </c>
      <c r="K61" s="4">
        <v>2.1415230069136868</v>
      </c>
    </row>
    <row r="62" spans="1:11" x14ac:dyDescent="0.35">
      <c r="A62">
        <v>34039</v>
      </c>
      <c r="B62" t="s">
        <v>48</v>
      </c>
      <c r="C62" s="4">
        <v>8.4411353192244729E-2</v>
      </c>
      <c r="D62" s="4">
        <v>1.3639622045148405E-2</v>
      </c>
      <c r="E62" s="4">
        <v>1.114609161811561</v>
      </c>
      <c r="F62" s="4">
        <v>1.2631E-2</v>
      </c>
      <c r="G62" s="4">
        <v>1.1701E-2</v>
      </c>
      <c r="H62" s="4">
        <v>0.34187499999999998</v>
      </c>
      <c r="I62" s="6">
        <v>7.1780353192244725E-2</v>
      </c>
      <c r="J62" s="8">
        <v>1.9386220451484051E-3</v>
      </c>
      <c r="K62" s="4">
        <v>0.77273416181156107</v>
      </c>
    </row>
    <row r="63" spans="1:11" x14ac:dyDescent="0.35">
      <c r="A63">
        <v>34039</v>
      </c>
      <c r="B63" t="s">
        <v>49</v>
      </c>
      <c r="C63" s="4">
        <v>0.2999112907381174</v>
      </c>
      <c r="D63" s="4">
        <v>6.2092002486924658</v>
      </c>
      <c r="E63" s="4">
        <v>1.1542394964646183</v>
      </c>
      <c r="F63" s="4">
        <v>0.25198500000000001</v>
      </c>
      <c r="G63" s="4">
        <v>4.7116759999999998</v>
      </c>
      <c r="H63" s="4">
        <v>1.0719979999999998</v>
      </c>
      <c r="I63" s="6">
        <v>4.7926290738117383E-2</v>
      </c>
      <c r="J63" s="8">
        <v>1.497524248692466</v>
      </c>
      <c r="K63" s="4">
        <v>8.2241496464618535E-2</v>
      </c>
    </row>
    <row r="64" spans="1:11" x14ac:dyDescent="0.35">
      <c r="A64">
        <v>34039</v>
      </c>
      <c r="B64" t="s">
        <v>50</v>
      </c>
      <c r="C64" s="4">
        <v>4.8305440548326535E-2</v>
      </c>
      <c r="D64" s="4">
        <v>0.9884798945318467</v>
      </c>
      <c r="E64" s="4">
        <v>0.14358887626365766</v>
      </c>
      <c r="F64" s="4">
        <v>2.9089E-2</v>
      </c>
      <c r="G64" s="4">
        <v>0.76121800000000006</v>
      </c>
      <c r="H64" s="4">
        <v>0.15441099999999999</v>
      </c>
      <c r="I64" s="6">
        <v>1.9216440548326535E-2</v>
      </c>
      <c r="J64" s="8">
        <v>0.22726189453184664</v>
      </c>
      <c r="K64" s="4">
        <v>-1.0822123736342337E-2</v>
      </c>
    </row>
    <row r="65" spans="1:11" x14ac:dyDescent="0.35">
      <c r="A65">
        <v>34039</v>
      </c>
      <c r="B65" t="s">
        <v>51</v>
      </c>
      <c r="C65" s="4">
        <v>0.43262808447868867</v>
      </c>
      <c r="D65" s="4">
        <v>7.2113197652694607</v>
      </c>
      <c r="E65" s="4">
        <v>2.412437534539837</v>
      </c>
      <c r="F65" s="4">
        <v>0.29370499999999999</v>
      </c>
      <c r="G65" s="4">
        <v>5.4845950000000006</v>
      </c>
      <c r="H65" s="4">
        <v>1.5682839999999998</v>
      </c>
      <c r="I65" s="6">
        <v>0.13892308447868867</v>
      </c>
      <c r="J65" s="8">
        <v>1.7267247652694602</v>
      </c>
      <c r="K65" s="4">
        <v>0.84415353453983721</v>
      </c>
    </row>
    <row r="66" spans="1:11" x14ac:dyDescent="0.35">
      <c r="A66">
        <v>34039</v>
      </c>
      <c r="B66" t="s">
        <v>52</v>
      </c>
      <c r="C66" s="4">
        <v>5.5263393956330749</v>
      </c>
      <c r="D66" s="4">
        <v>4.5624272961583099</v>
      </c>
      <c r="E66" s="4">
        <v>78.981409962583456</v>
      </c>
      <c r="F66" s="4">
        <v>2.8406811626233321</v>
      </c>
      <c r="G66" s="4">
        <v>3.03805123787</v>
      </c>
      <c r="H66" s="4">
        <v>73.413078792239986</v>
      </c>
      <c r="I66" s="6">
        <v>2.6856582330097427</v>
      </c>
      <c r="J66" s="8">
        <v>1.5243760582883099</v>
      </c>
      <c r="K66" s="4">
        <v>5.5683311703434697</v>
      </c>
    </row>
    <row r="67" spans="1:11" x14ac:dyDescent="0.35">
      <c r="A67">
        <v>34039</v>
      </c>
      <c r="B67" t="s">
        <v>53</v>
      </c>
      <c r="C67" s="4">
        <v>5.9589674801117631</v>
      </c>
      <c r="D67" s="4">
        <v>11.77374706142777</v>
      </c>
      <c r="E67" s="4">
        <v>81.393847497123289</v>
      </c>
      <c r="F67" s="4">
        <v>3.1343861626233323</v>
      </c>
      <c r="G67" s="4">
        <v>8.522646237870001</v>
      </c>
      <c r="H67" s="4">
        <v>74.981362792239992</v>
      </c>
      <c r="I67" s="6">
        <v>2.8245813174884309</v>
      </c>
      <c r="J67" s="8">
        <v>3.2511008235577687</v>
      </c>
      <c r="K67" s="4">
        <v>6.4124847048832976</v>
      </c>
    </row>
    <row r="68" spans="1:11" x14ac:dyDescent="0.35">
      <c r="A68">
        <v>34041</v>
      </c>
      <c r="B68" t="s">
        <v>48</v>
      </c>
      <c r="C68" s="4">
        <v>3.2820172669790176E-2</v>
      </c>
      <c r="D68" s="4">
        <v>1.1751538859795669E-2</v>
      </c>
      <c r="E68" s="4">
        <v>1.2106310009486576</v>
      </c>
      <c r="F68" s="4">
        <v>9.4300000000000009E-3</v>
      </c>
      <c r="G68" s="4">
        <v>4.4410000000000005E-3</v>
      </c>
      <c r="H68" s="4">
        <v>0.38403200000000004</v>
      </c>
      <c r="I68" s="6">
        <v>2.3390172669790175E-2</v>
      </c>
      <c r="J68" s="8">
        <v>7.3105388597956688E-3</v>
      </c>
      <c r="K68" s="4">
        <v>0.82659900094865757</v>
      </c>
    </row>
    <row r="69" spans="1:11" x14ac:dyDescent="0.35">
      <c r="A69">
        <v>34041</v>
      </c>
      <c r="B69" t="s">
        <v>49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6">
        <v>0</v>
      </c>
      <c r="J69" s="8">
        <v>0</v>
      </c>
      <c r="K69" s="4">
        <v>0</v>
      </c>
    </row>
    <row r="70" spans="1:11" x14ac:dyDescent="0.35">
      <c r="A70">
        <v>34041</v>
      </c>
      <c r="B70" t="s">
        <v>50</v>
      </c>
      <c r="C70" s="4">
        <v>9.0721734435033931E-3</v>
      </c>
      <c r="D70" s="4">
        <v>0.17393897469664887</v>
      </c>
      <c r="E70" s="4">
        <v>2.6509423477183804E-2</v>
      </c>
      <c r="F70" s="4">
        <v>3.999E-3</v>
      </c>
      <c r="G70" s="4">
        <v>9.2771999999999993E-2</v>
      </c>
      <c r="H70" s="4">
        <v>2.1198000000000002E-2</v>
      </c>
      <c r="I70" s="6">
        <v>5.0731734435033931E-3</v>
      </c>
      <c r="J70" s="8">
        <v>8.116697469664888E-2</v>
      </c>
      <c r="K70" s="4">
        <v>5.311423477183802E-3</v>
      </c>
    </row>
    <row r="71" spans="1:11" x14ac:dyDescent="0.35">
      <c r="A71">
        <v>34041</v>
      </c>
      <c r="B71" t="s">
        <v>51</v>
      </c>
      <c r="C71" s="4">
        <v>4.1892346113293566E-2</v>
      </c>
      <c r="D71" s="4">
        <v>0.18569051355644453</v>
      </c>
      <c r="E71" s="4">
        <v>1.2371404244258415</v>
      </c>
      <c r="F71" s="4">
        <v>1.3429E-2</v>
      </c>
      <c r="G71" s="4">
        <v>9.7212999999999994E-2</v>
      </c>
      <c r="H71" s="4">
        <v>0.40523000000000003</v>
      </c>
      <c r="I71" s="6">
        <v>2.8463346113293566E-2</v>
      </c>
      <c r="J71" s="8">
        <v>8.8477513556444537E-2</v>
      </c>
      <c r="K71" s="4">
        <v>0.83191042442584151</v>
      </c>
    </row>
    <row r="72" spans="1:11" x14ac:dyDescent="0.35">
      <c r="A72">
        <v>34041</v>
      </c>
      <c r="B72" t="s">
        <v>52</v>
      </c>
      <c r="C72" s="4">
        <v>2.2814409311036963</v>
      </c>
      <c r="D72" s="4">
        <v>1.3707614794189598</v>
      </c>
      <c r="E72" s="4">
        <v>18.183895724511807</v>
      </c>
      <c r="F72" s="4">
        <v>1.7062057568233326</v>
      </c>
      <c r="G72" s="4">
        <v>0.95177229997666646</v>
      </c>
      <c r="H72" s="4">
        <v>16.787933647686682</v>
      </c>
      <c r="I72" s="6">
        <v>0.57523517428036364</v>
      </c>
      <c r="J72" s="8">
        <v>0.4189891794422933</v>
      </c>
      <c r="K72" s="4">
        <v>1.3959620768251249</v>
      </c>
    </row>
    <row r="73" spans="1:11" x14ac:dyDescent="0.35">
      <c r="A73">
        <v>34041</v>
      </c>
      <c r="B73" t="s">
        <v>53</v>
      </c>
      <c r="C73" s="4">
        <v>2.3233332772169897</v>
      </c>
      <c r="D73" s="4">
        <v>1.5564519929754044</v>
      </c>
      <c r="E73" s="4">
        <v>19.421036148937649</v>
      </c>
      <c r="F73" s="4">
        <v>1.7196347568233326</v>
      </c>
      <c r="G73" s="4">
        <v>1.0489852999766665</v>
      </c>
      <c r="H73" s="4">
        <v>17.193163647686681</v>
      </c>
      <c r="I73" s="6">
        <v>0.60369852039365712</v>
      </c>
      <c r="J73" s="8">
        <v>0.50746669299873792</v>
      </c>
      <c r="K73" s="4">
        <v>2.2278725012509675</v>
      </c>
    </row>
    <row r="74" spans="1:11" x14ac:dyDescent="0.35">
      <c r="A74" t="s">
        <v>54</v>
      </c>
      <c r="B74" t="s">
        <v>48</v>
      </c>
      <c r="C74" s="4">
        <v>2.6387711187119129</v>
      </c>
      <c r="D74" s="4">
        <v>7.8482874895238464</v>
      </c>
      <c r="E74" s="4">
        <v>30.057182558614986</v>
      </c>
      <c r="F74" s="4">
        <v>1.4262744432740002</v>
      </c>
      <c r="G74" s="4">
        <v>7.9488004393500002</v>
      </c>
      <c r="H74" s="4">
        <v>15.206459497089996</v>
      </c>
      <c r="I74" s="6">
        <v>1.2124966754379127</v>
      </c>
      <c r="J74" s="8">
        <v>-0.10051294982615389</v>
      </c>
      <c r="K74" s="4">
        <v>14.85072306152499</v>
      </c>
    </row>
    <row r="75" spans="1:11" x14ac:dyDescent="0.35">
      <c r="A75" t="s">
        <v>54</v>
      </c>
      <c r="B75" t="s">
        <v>49</v>
      </c>
      <c r="C75" s="4">
        <v>0.81415293505573494</v>
      </c>
      <c r="D75" s="4">
        <v>17.725633061062904</v>
      </c>
      <c r="E75" s="4">
        <v>3.4734603836071152</v>
      </c>
      <c r="F75" s="4">
        <v>0.70710300000000004</v>
      </c>
      <c r="G75" s="4">
        <v>12.573408999999998</v>
      </c>
      <c r="H75" s="4">
        <v>3.1005874000000002</v>
      </c>
      <c r="I75" s="6">
        <v>0.1070499350557349</v>
      </c>
      <c r="J75" s="8">
        <v>5.1522240610629062</v>
      </c>
      <c r="K75" s="4">
        <v>0.37287298360711496</v>
      </c>
    </row>
    <row r="76" spans="1:11" x14ac:dyDescent="0.35">
      <c r="A76" t="s">
        <v>54</v>
      </c>
      <c r="B76" t="s">
        <v>50</v>
      </c>
      <c r="C76" s="4">
        <v>0.56360669640793626</v>
      </c>
      <c r="D76" s="4">
        <v>11.758717864549352</v>
      </c>
      <c r="E76" s="4">
        <v>1.6431344302130351</v>
      </c>
      <c r="F76" s="4">
        <v>0.38294599999999995</v>
      </c>
      <c r="G76" s="4">
        <v>9.0113909999999997</v>
      </c>
      <c r="H76" s="4">
        <v>1.8670670000000003</v>
      </c>
      <c r="I76" s="6">
        <v>0.18066069640793631</v>
      </c>
      <c r="J76" s="8">
        <v>2.7473268645493523</v>
      </c>
      <c r="K76" s="4">
        <v>-0.22393256978696519</v>
      </c>
    </row>
    <row r="77" spans="1:11" x14ac:dyDescent="0.35">
      <c r="A77" t="s">
        <v>54</v>
      </c>
      <c r="B77" t="s">
        <v>51</v>
      </c>
      <c r="C77" s="4">
        <v>4.0165307501755834</v>
      </c>
      <c r="D77" s="4">
        <v>37.332638415136103</v>
      </c>
      <c r="E77" s="4">
        <v>35.173777372435133</v>
      </c>
      <c r="F77" s="4">
        <v>2.516323443274</v>
      </c>
      <c r="G77" s="4">
        <v>29.533600439350007</v>
      </c>
      <c r="H77" s="4">
        <v>20.174113897089995</v>
      </c>
      <c r="I77" s="6">
        <v>1.5002073069015833</v>
      </c>
      <c r="J77" s="8">
        <v>7.7990379757860957</v>
      </c>
      <c r="K77" s="4">
        <v>14.999663475345137</v>
      </c>
    </row>
    <row r="78" spans="1:11" x14ac:dyDescent="0.35">
      <c r="A78" t="s">
        <v>54</v>
      </c>
      <c r="B78" t="s">
        <v>52</v>
      </c>
      <c r="C78" s="4">
        <v>75.359695110176858</v>
      </c>
      <c r="D78" s="4">
        <v>67.818656978976705</v>
      </c>
      <c r="E78" s="4">
        <v>976.85988982851813</v>
      </c>
      <c r="F78" s="4">
        <v>51.969666727513321</v>
      </c>
      <c r="G78" s="4">
        <v>44.631830463403332</v>
      </c>
      <c r="H78" s="4">
        <v>880.63268595547675</v>
      </c>
      <c r="I78" s="6">
        <v>23.390028382663537</v>
      </c>
      <c r="J78" s="8">
        <v>23.186826515573372</v>
      </c>
      <c r="K78" s="4">
        <v>96.22720387304139</v>
      </c>
    </row>
    <row r="79" spans="1:11" x14ac:dyDescent="0.35">
      <c r="A79" t="s">
        <v>54</v>
      </c>
      <c r="B79" t="s">
        <v>53</v>
      </c>
      <c r="C79" s="4">
        <v>79.376225860352434</v>
      </c>
      <c r="D79" s="4">
        <v>105.15129539411281</v>
      </c>
      <c r="E79" s="4">
        <v>1012.0336672009532</v>
      </c>
      <c r="F79" s="4">
        <v>54.485990170787318</v>
      </c>
      <c r="G79" s="4">
        <v>74.165430902753343</v>
      </c>
      <c r="H79" s="4">
        <v>900.80679985256677</v>
      </c>
      <c r="I79" s="6">
        <v>24.890235689565117</v>
      </c>
      <c r="J79" s="8">
        <v>30.985864491359465</v>
      </c>
      <c r="K79" s="4">
        <v>111.22686734838646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Turnover Benefits</vt:lpstr>
      <vt:lpstr>Total Benefits</vt:lpstr>
      <vt:lpstr>Onroad VOC</vt:lpstr>
      <vt:lpstr>Onroad NOX</vt:lpstr>
      <vt:lpstr>NonRoad 2</vt:lpstr>
      <vt:lpstr>NonRoad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2017-10-23T15:52:46Z</dcterms:modified>
</cp:coreProperties>
</file>